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L:\Client Services Division\Winnipeg Transit Plus\Operations\CONTRACTS\946-2022 (micro-bus)\"/>
    </mc:Choice>
  </mc:AlternateContent>
  <xr:revisionPtr revIDLastSave="0" documentId="8_{4080CF86-97BB-48C5-A557-CB391E99E685}" xr6:coauthVersionLast="36" xr6:coauthVersionMax="36" xr10:uidLastSave="{00000000-0000-0000-0000-000000000000}"/>
  <bookViews>
    <workbookView xWindow="-120" yWindow="-120" windowWidth="29040" windowHeight="15840" xr2:uid="{00000000-000D-0000-FFFF-FFFF00000000}"/>
  </bookViews>
  <sheets>
    <sheet name="Micro-Bus Jan-Dec" sheetId="4" r:id="rId1"/>
    <sheet name="Labour" sheetId="3" r:id="rId2"/>
    <sheet name="Fuel" sheetId="1" r:id="rId3"/>
    <sheet name="Vehicle Operating Cost" sheetId="2" r:id="rId4"/>
  </sheets>
  <calcPr calcId="191029"/>
</workbook>
</file>

<file path=xl/calcChain.xml><?xml version="1.0" encoding="utf-8"?>
<calcChain xmlns="http://schemas.openxmlformats.org/spreadsheetml/2006/main">
  <c r="D14" i="2" l="1"/>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L13" i="2"/>
  <c r="D13" i="2"/>
  <c r="D13" i="1"/>
  <c r="D14" i="3"/>
  <c r="L14" i="2" l="1"/>
  <c r="L15" i="2"/>
  <c r="L16" i="2"/>
  <c r="L17" i="2"/>
  <c r="L18" i="2"/>
  <c r="L22" i="2"/>
  <c r="L26" i="2"/>
  <c r="L30" i="2"/>
  <c r="L29" i="2"/>
  <c r="L19" i="2"/>
  <c r="L23" i="2"/>
  <c r="L27" i="2"/>
  <c r="L31" i="2"/>
  <c r="L25" i="2"/>
  <c r="L20" i="2"/>
  <c r="L24" i="2"/>
  <c r="L28" i="2"/>
  <c r="L32" i="2"/>
  <c r="L21" i="2"/>
  <c r="L33" i="2"/>
  <c r="F36" i="4"/>
  <c r="E36" i="4"/>
  <c r="D36" i="4"/>
  <c r="F35" i="4"/>
  <c r="E35" i="4"/>
  <c r="D35" i="4"/>
  <c r="F34" i="4"/>
  <c r="E34" i="4"/>
  <c r="D34" i="4"/>
  <c r="F33" i="4"/>
  <c r="E33" i="4"/>
  <c r="D33" i="4"/>
  <c r="C33" i="4" s="1"/>
  <c r="F32" i="4"/>
  <c r="E32" i="4"/>
  <c r="D32" i="4"/>
  <c r="F31" i="4"/>
  <c r="E31" i="4"/>
  <c r="D31" i="4"/>
  <c r="F30" i="4"/>
  <c r="E30" i="4"/>
  <c r="D30" i="4"/>
  <c r="F29" i="4"/>
  <c r="E29" i="4"/>
  <c r="D29" i="4"/>
  <c r="F28" i="4"/>
  <c r="E28" i="4"/>
  <c r="D28" i="4"/>
  <c r="F27" i="4"/>
  <c r="E27" i="4"/>
  <c r="D27" i="4"/>
  <c r="C27" i="4" s="1"/>
  <c r="C28" i="4" l="1"/>
  <c r="C30" i="4"/>
  <c r="C32" i="4"/>
  <c r="C29" i="4"/>
  <c r="C34" i="4"/>
  <c r="B34" i="4" s="1"/>
  <c r="C36" i="4"/>
  <c r="C35" i="4"/>
  <c r="B36" i="4" s="1"/>
  <c r="C31" i="4"/>
  <c r="B32" i="4" s="1"/>
  <c r="B30" i="4"/>
  <c r="B33" i="4"/>
  <c r="B28" i="4"/>
  <c r="B29" i="4"/>
  <c r="R13" i="2"/>
  <c r="G400" i="2"/>
  <c r="F400" i="2"/>
  <c r="E400" i="2"/>
  <c r="G399" i="2"/>
  <c r="F399" i="2"/>
  <c r="E399" i="2"/>
  <c r="G398" i="2"/>
  <c r="F398" i="2"/>
  <c r="E398" i="2"/>
  <c r="G397" i="2"/>
  <c r="F397" i="2"/>
  <c r="E397" i="2"/>
  <c r="G396" i="2"/>
  <c r="F396" i="2"/>
  <c r="E396" i="2"/>
  <c r="G395" i="2"/>
  <c r="F395" i="2"/>
  <c r="E395" i="2"/>
  <c r="G394" i="2"/>
  <c r="F394" i="2"/>
  <c r="E394" i="2"/>
  <c r="G393" i="2"/>
  <c r="F393" i="2"/>
  <c r="E393" i="2"/>
  <c r="G392" i="2"/>
  <c r="F392" i="2"/>
  <c r="E392" i="2"/>
  <c r="G391" i="2"/>
  <c r="F391" i="2"/>
  <c r="E391" i="2"/>
  <c r="G390" i="2"/>
  <c r="F390" i="2"/>
  <c r="E390" i="2"/>
  <c r="G389" i="2"/>
  <c r="F389" i="2"/>
  <c r="E389" i="2"/>
  <c r="G388" i="2"/>
  <c r="F388" i="2"/>
  <c r="E388" i="2"/>
  <c r="G387" i="2"/>
  <c r="F387" i="2"/>
  <c r="E387" i="2"/>
  <c r="G386" i="2"/>
  <c r="F386" i="2"/>
  <c r="E386" i="2"/>
  <c r="G385" i="2"/>
  <c r="F385" i="2"/>
  <c r="E385" i="2"/>
  <c r="G384" i="2"/>
  <c r="F384" i="2"/>
  <c r="E384" i="2"/>
  <c r="G383" i="2"/>
  <c r="F383" i="2"/>
  <c r="E383" i="2"/>
  <c r="G382" i="2"/>
  <c r="F382" i="2"/>
  <c r="E382" i="2"/>
  <c r="G381" i="2"/>
  <c r="F381" i="2"/>
  <c r="E381" i="2"/>
  <c r="G380" i="2"/>
  <c r="F380" i="2"/>
  <c r="E380" i="2"/>
  <c r="G379" i="2"/>
  <c r="F379" i="2"/>
  <c r="E379" i="2"/>
  <c r="G378" i="2"/>
  <c r="F378" i="2"/>
  <c r="E378" i="2"/>
  <c r="G377" i="2"/>
  <c r="F377" i="2"/>
  <c r="E377" i="2"/>
  <c r="G376" i="2"/>
  <c r="F376" i="2"/>
  <c r="E376" i="2"/>
  <c r="G375" i="2"/>
  <c r="F375" i="2"/>
  <c r="E375" i="2"/>
  <c r="G374" i="2"/>
  <c r="F374" i="2"/>
  <c r="E374" i="2"/>
  <c r="G373" i="2"/>
  <c r="F373" i="2"/>
  <c r="E373" i="2"/>
  <c r="G372" i="2"/>
  <c r="F372" i="2"/>
  <c r="E372" i="2"/>
  <c r="G371" i="2"/>
  <c r="F371" i="2"/>
  <c r="E371" i="2"/>
  <c r="G370" i="2"/>
  <c r="F370" i="2"/>
  <c r="E370" i="2"/>
  <c r="G369" i="2"/>
  <c r="F369" i="2"/>
  <c r="E369" i="2"/>
  <c r="G368" i="2"/>
  <c r="F368" i="2"/>
  <c r="E368" i="2"/>
  <c r="G367" i="2"/>
  <c r="F367" i="2"/>
  <c r="E367" i="2"/>
  <c r="G366" i="2"/>
  <c r="F366" i="2"/>
  <c r="E366" i="2"/>
  <c r="G365" i="2"/>
  <c r="F365" i="2"/>
  <c r="E365" i="2"/>
  <c r="G364" i="2"/>
  <c r="F364" i="2"/>
  <c r="E364" i="2"/>
  <c r="G363" i="2"/>
  <c r="F363" i="2"/>
  <c r="E363" i="2"/>
  <c r="G362" i="2"/>
  <c r="F362" i="2"/>
  <c r="E362" i="2"/>
  <c r="G361" i="2"/>
  <c r="F361" i="2"/>
  <c r="E361" i="2"/>
  <c r="G360" i="2"/>
  <c r="F360" i="2"/>
  <c r="E360" i="2"/>
  <c r="G359" i="2"/>
  <c r="F359" i="2"/>
  <c r="E359" i="2"/>
  <c r="G358" i="2"/>
  <c r="F358" i="2"/>
  <c r="E358" i="2"/>
  <c r="G357" i="2"/>
  <c r="F357" i="2"/>
  <c r="E357" i="2"/>
  <c r="G356" i="2"/>
  <c r="F356" i="2"/>
  <c r="E356" i="2"/>
  <c r="G355" i="2"/>
  <c r="F355" i="2"/>
  <c r="E355" i="2"/>
  <c r="G354" i="2"/>
  <c r="F354" i="2"/>
  <c r="E354" i="2"/>
  <c r="G353" i="2"/>
  <c r="F353" i="2"/>
  <c r="E353" i="2"/>
  <c r="G352" i="2"/>
  <c r="F352" i="2"/>
  <c r="E352" i="2"/>
  <c r="G351" i="2"/>
  <c r="F351" i="2"/>
  <c r="E351" i="2"/>
  <c r="G350" i="2"/>
  <c r="F350" i="2"/>
  <c r="E350" i="2"/>
  <c r="G349" i="2"/>
  <c r="F349" i="2"/>
  <c r="E349" i="2"/>
  <c r="G348" i="2"/>
  <c r="F348" i="2"/>
  <c r="E348" i="2"/>
  <c r="G347" i="2"/>
  <c r="F347" i="2"/>
  <c r="E347" i="2"/>
  <c r="G346" i="2"/>
  <c r="F346" i="2"/>
  <c r="E346" i="2"/>
  <c r="G345" i="2"/>
  <c r="F345" i="2"/>
  <c r="E345" i="2"/>
  <c r="G344" i="2"/>
  <c r="F344" i="2"/>
  <c r="E344" i="2"/>
  <c r="G343" i="2"/>
  <c r="F343" i="2"/>
  <c r="E343" i="2"/>
  <c r="G342" i="2"/>
  <c r="F342" i="2"/>
  <c r="E342" i="2"/>
  <c r="G341" i="2"/>
  <c r="F341" i="2"/>
  <c r="E341" i="2"/>
  <c r="G340" i="2"/>
  <c r="F340" i="2"/>
  <c r="E340" i="2"/>
  <c r="G339" i="2"/>
  <c r="F339" i="2"/>
  <c r="E339" i="2"/>
  <c r="G338" i="2"/>
  <c r="F338" i="2"/>
  <c r="E338" i="2"/>
  <c r="G337" i="2"/>
  <c r="F337" i="2"/>
  <c r="E337" i="2"/>
  <c r="G336" i="2"/>
  <c r="F336" i="2"/>
  <c r="E336" i="2"/>
  <c r="G335" i="2"/>
  <c r="F335" i="2"/>
  <c r="E335" i="2"/>
  <c r="G334" i="2"/>
  <c r="F334" i="2"/>
  <c r="E334" i="2"/>
  <c r="G333" i="2"/>
  <c r="F333" i="2"/>
  <c r="E333" i="2"/>
  <c r="G332" i="2"/>
  <c r="F332" i="2"/>
  <c r="E332" i="2"/>
  <c r="G331" i="2"/>
  <c r="F331" i="2"/>
  <c r="E331" i="2"/>
  <c r="G330" i="2"/>
  <c r="F330" i="2"/>
  <c r="E330" i="2"/>
  <c r="G329" i="2"/>
  <c r="F329" i="2"/>
  <c r="E329" i="2"/>
  <c r="G328" i="2"/>
  <c r="F328" i="2"/>
  <c r="E328" i="2"/>
  <c r="G327" i="2"/>
  <c r="F327" i="2"/>
  <c r="E327" i="2"/>
  <c r="G326" i="2"/>
  <c r="F326" i="2"/>
  <c r="E326" i="2"/>
  <c r="G325" i="2"/>
  <c r="F325" i="2"/>
  <c r="E325" i="2"/>
  <c r="G324" i="2"/>
  <c r="F324" i="2"/>
  <c r="E324" i="2"/>
  <c r="G323" i="2"/>
  <c r="F323" i="2"/>
  <c r="E323" i="2"/>
  <c r="G322" i="2"/>
  <c r="F322" i="2"/>
  <c r="E322" i="2"/>
  <c r="G321" i="2"/>
  <c r="F321" i="2"/>
  <c r="E321" i="2"/>
  <c r="G320" i="2"/>
  <c r="F320" i="2"/>
  <c r="E320" i="2"/>
  <c r="G319" i="2"/>
  <c r="F319" i="2"/>
  <c r="E319" i="2"/>
  <c r="G318" i="2"/>
  <c r="F318" i="2"/>
  <c r="E318" i="2"/>
  <c r="G317" i="2"/>
  <c r="F317" i="2"/>
  <c r="E317" i="2"/>
  <c r="G316" i="2"/>
  <c r="F316" i="2"/>
  <c r="E316" i="2"/>
  <c r="G315" i="2"/>
  <c r="F315" i="2"/>
  <c r="E315" i="2"/>
  <c r="G314" i="2"/>
  <c r="F314" i="2"/>
  <c r="E314" i="2"/>
  <c r="G313" i="2"/>
  <c r="F313" i="2"/>
  <c r="E313" i="2"/>
  <c r="G312" i="2"/>
  <c r="F312" i="2"/>
  <c r="E312" i="2"/>
  <c r="G311" i="2"/>
  <c r="F311" i="2"/>
  <c r="E311" i="2"/>
  <c r="G310" i="2"/>
  <c r="F310" i="2"/>
  <c r="E310" i="2"/>
  <c r="G309" i="2"/>
  <c r="F309" i="2"/>
  <c r="E309" i="2"/>
  <c r="G308" i="2"/>
  <c r="F308" i="2"/>
  <c r="E308" i="2"/>
  <c r="G307" i="2"/>
  <c r="F307" i="2"/>
  <c r="E307" i="2"/>
  <c r="G306" i="2"/>
  <c r="F306" i="2"/>
  <c r="E306" i="2"/>
  <c r="G305" i="2"/>
  <c r="F305" i="2"/>
  <c r="E305" i="2"/>
  <c r="G304" i="2"/>
  <c r="F304" i="2"/>
  <c r="E304" i="2"/>
  <c r="G303" i="2"/>
  <c r="F303" i="2"/>
  <c r="E303" i="2"/>
  <c r="G302" i="2"/>
  <c r="F302" i="2"/>
  <c r="E302" i="2"/>
  <c r="G301" i="2"/>
  <c r="F301" i="2"/>
  <c r="E301" i="2"/>
  <c r="G300" i="2"/>
  <c r="F300" i="2"/>
  <c r="E300" i="2"/>
  <c r="G299" i="2"/>
  <c r="F299" i="2"/>
  <c r="E299" i="2"/>
  <c r="G298" i="2"/>
  <c r="F298" i="2"/>
  <c r="E298" i="2"/>
  <c r="G297" i="2"/>
  <c r="F297" i="2"/>
  <c r="E297" i="2"/>
  <c r="G296" i="2"/>
  <c r="F296" i="2"/>
  <c r="E296" i="2"/>
  <c r="G295" i="2"/>
  <c r="F295" i="2"/>
  <c r="E295" i="2"/>
  <c r="G294" i="2"/>
  <c r="F294" i="2"/>
  <c r="E294" i="2"/>
  <c r="G293" i="2"/>
  <c r="F293" i="2"/>
  <c r="E293" i="2"/>
  <c r="G292" i="2"/>
  <c r="F292" i="2"/>
  <c r="E292" i="2"/>
  <c r="G291" i="2"/>
  <c r="F291" i="2"/>
  <c r="E291" i="2"/>
  <c r="G290" i="2"/>
  <c r="F290" i="2"/>
  <c r="E290" i="2"/>
  <c r="G289" i="2"/>
  <c r="F289" i="2"/>
  <c r="E289" i="2"/>
  <c r="G288" i="2"/>
  <c r="F288" i="2"/>
  <c r="E288" i="2"/>
  <c r="G287" i="2"/>
  <c r="F287" i="2"/>
  <c r="E287" i="2"/>
  <c r="G286" i="2"/>
  <c r="F286" i="2"/>
  <c r="E286" i="2"/>
  <c r="G285" i="2"/>
  <c r="F285" i="2"/>
  <c r="E285" i="2"/>
  <c r="G284" i="2"/>
  <c r="F284" i="2"/>
  <c r="E284" i="2"/>
  <c r="G283" i="2"/>
  <c r="F283" i="2"/>
  <c r="E283" i="2"/>
  <c r="G282" i="2"/>
  <c r="F282" i="2"/>
  <c r="E282" i="2"/>
  <c r="G281" i="2"/>
  <c r="F281" i="2"/>
  <c r="E281" i="2"/>
  <c r="G280" i="2"/>
  <c r="F280" i="2"/>
  <c r="E280" i="2"/>
  <c r="G279" i="2"/>
  <c r="F279" i="2"/>
  <c r="E279" i="2"/>
  <c r="G278" i="2"/>
  <c r="F278" i="2"/>
  <c r="E278" i="2"/>
  <c r="G277" i="2"/>
  <c r="F277" i="2"/>
  <c r="E277" i="2"/>
  <c r="G276" i="2"/>
  <c r="F276" i="2"/>
  <c r="E276" i="2"/>
  <c r="G275" i="2"/>
  <c r="F275" i="2"/>
  <c r="E275" i="2"/>
  <c r="G274" i="2"/>
  <c r="F274" i="2"/>
  <c r="E274" i="2"/>
  <c r="G273" i="2"/>
  <c r="F273" i="2"/>
  <c r="E273" i="2"/>
  <c r="G272" i="2"/>
  <c r="F272" i="2"/>
  <c r="E272" i="2"/>
  <c r="G271" i="2"/>
  <c r="F271" i="2"/>
  <c r="E271" i="2"/>
  <c r="G270" i="2"/>
  <c r="F270" i="2"/>
  <c r="E270" i="2"/>
  <c r="G269" i="2"/>
  <c r="F269" i="2"/>
  <c r="E269" i="2"/>
  <c r="G268" i="2"/>
  <c r="F268" i="2"/>
  <c r="E268" i="2"/>
  <c r="G267" i="2"/>
  <c r="F267" i="2"/>
  <c r="E267" i="2"/>
  <c r="G266" i="2"/>
  <c r="F266" i="2"/>
  <c r="E266" i="2"/>
  <c r="G265" i="2"/>
  <c r="F265" i="2"/>
  <c r="E265" i="2"/>
  <c r="G264" i="2"/>
  <c r="F264" i="2"/>
  <c r="E264" i="2"/>
  <c r="G263" i="2"/>
  <c r="F263" i="2"/>
  <c r="E263" i="2"/>
  <c r="G262" i="2"/>
  <c r="F262" i="2"/>
  <c r="E262" i="2"/>
  <c r="G261" i="2"/>
  <c r="F261" i="2"/>
  <c r="E261" i="2"/>
  <c r="G260" i="2"/>
  <c r="F260" i="2"/>
  <c r="E260" i="2"/>
  <c r="G259" i="2"/>
  <c r="F259" i="2"/>
  <c r="E259" i="2"/>
  <c r="G258" i="2"/>
  <c r="F258" i="2"/>
  <c r="E258" i="2"/>
  <c r="G257" i="2"/>
  <c r="F257" i="2"/>
  <c r="E257" i="2"/>
  <c r="G256" i="2"/>
  <c r="F256" i="2"/>
  <c r="E256" i="2"/>
  <c r="G255" i="2"/>
  <c r="F255" i="2"/>
  <c r="E255" i="2"/>
  <c r="G254" i="2"/>
  <c r="F254" i="2"/>
  <c r="E254" i="2"/>
  <c r="G253" i="2"/>
  <c r="F253" i="2"/>
  <c r="E253" i="2"/>
  <c r="G252" i="2"/>
  <c r="F252" i="2"/>
  <c r="E252" i="2"/>
  <c r="G251" i="2"/>
  <c r="F251" i="2"/>
  <c r="E251" i="2"/>
  <c r="G250" i="2"/>
  <c r="F250" i="2"/>
  <c r="E250" i="2"/>
  <c r="G249" i="2"/>
  <c r="F249" i="2"/>
  <c r="E249" i="2"/>
  <c r="G248" i="2"/>
  <c r="F248" i="2"/>
  <c r="E248" i="2"/>
  <c r="G247" i="2"/>
  <c r="F247" i="2"/>
  <c r="E247" i="2"/>
  <c r="G246" i="2"/>
  <c r="F246" i="2"/>
  <c r="E246" i="2"/>
  <c r="G245" i="2"/>
  <c r="F245" i="2"/>
  <c r="E245" i="2"/>
  <c r="G244" i="2"/>
  <c r="F244" i="2"/>
  <c r="E244" i="2"/>
  <c r="G243" i="2"/>
  <c r="F243" i="2"/>
  <c r="E243" i="2"/>
  <c r="G242" i="2"/>
  <c r="F242" i="2"/>
  <c r="E242" i="2"/>
  <c r="G241" i="2"/>
  <c r="F241" i="2"/>
  <c r="E241" i="2"/>
  <c r="G240" i="2"/>
  <c r="F240" i="2"/>
  <c r="E240" i="2"/>
  <c r="G239" i="2"/>
  <c r="F239" i="2"/>
  <c r="E239" i="2"/>
  <c r="G238" i="2"/>
  <c r="F238" i="2"/>
  <c r="E238" i="2"/>
  <c r="G237" i="2"/>
  <c r="F237" i="2"/>
  <c r="E237" i="2"/>
  <c r="G236" i="2"/>
  <c r="F236" i="2"/>
  <c r="E236" i="2"/>
  <c r="G235" i="2"/>
  <c r="F235" i="2"/>
  <c r="E235" i="2"/>
  <c r="G234" i="2"/>
  <c r="F234" i="2"/>
  <c r="E234" i="2"/>
  <c r="G233" i="2"/>
  <c r="F233" i="2"/>
  <c r="E233" i="2"/>
  <c r="G232" i="2"/>
  <c r="F232" i="2"/>
  <c r="E232" i="2"/>
  <c r="G231" i="2"/>
  <c r="F231" i="2"/>
  <c r="E231" i="2"/>
  <c r="G230" i="2"/>
  <c r="F230" i="2"/>
  <c r="E230" i="2"/>
  <c r="G229" i="2"/>
  <c r="F229" i="2"/>
  <c r="E229" i="2"/>
  <c r="G228" i="2"/>
  <c r="F228" i="2"/>
  <c r="E228" i="2"/>
  <c r="G227" i="2"/>
  <c r="F227" i="2"/>
  <c r="E227" i="2"/>
  <c r="G226" i="2"/>
  <c r="F226" i="2"/>
  <c r="E226" i="2"/>
  <c r="G225" i="2"/>
  <c r="F225" i="2"/>
  <c r="E225" i="2"/>
  <c r="G224" i="2"/>
  <c r="F224" i="2"/>
  <c r="E224" i="2"/>
  <c r="G223" i="2"/>
  <c r="F223" i="2"/>
  <c r="E223" i="2"/>
  <c r="G222" i="2"/>
  <c r="F222" i="2"/>
  <c r="E222" i="2"/>
  <c r="G221" i="2"/>
  <c r="F221" i="2"/>
  <c r="E221" i="2"/>
  <c r="G220" i="2"/>
  <c r="F220" i="2"/>
  <c r="E220" i="2"/>
  <c r="G219" i="2"/>
  <c r="F219" i="2"/>
  <c r="E219" i="2"/>
  <c r="G218" i="2"/>
  <c r="F218" i="2"/>
  <c r="E218" i="2"/>
  <c r="G217" i="2"/>
  <c r="F217" i="2"/>
  <c r="E217" i="2"/>
  <c r="G216" i="2"/>
  <c r="F216" i="2"/>
  <c r="E216" i="2"/>
  <c r="G215" i="2"/>
  <c r="F215" i="2"/>
  <c r="E215" i="2"/>
  <c r="G214" i="2"/>
  <c r="F214" i="2"/>
  <c r="E214" i="2"/>
  <c r="G213" i="2"/>
  <c r="F213" i="2"/>
  <c r="E213" i="2"/>
  <c r="G212" i="2"/>
  <c r="F212" i="2"/>
  <c r="E212" i="2"/>
  <c r="G211" i="2"/>
  <c r="F211" i="2"/>
  <c r="E211" i="2"/>
  <c r="G210" i="2"/>
  <c r="F210" i="2"/>
  <c r="E210" i="2"/>
  <c r="G209" i="2"/>
  <c r="F209" i="2"/>
  <c r="E209" i="2"/>
  <c r="G208" i="2"/>
  <c r="F208" i="2"/>
  <c r="E208" i="2"/>
  <c r="G207" i="2"/>
  <c r="F207" i="2"/>
  <c r="E207" i="2"/>
  <c r="G206" i="2"/>
  <c r="F206" i="2"/>
  <c r="E206" i="2"/>
  <c r="G205" i="2"/>
  <c r="F205" i="2"/>
  <c r="E205" i="2"/>
  <c r="G204" i="2"/>
  <c r="F204" i="2"/>
  <c r="E204" i="2"/>
  <c r="G203" i="2"/>
  <c r="F203" i="2"/>
  <c r="E203" i="2"/>
  <c r="G202" i="2"/>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G17" i="2"/>
  <c r="F17" i="2"/>
  <c r="E17" i="2"/>
  <c r="G16" i="2"/>
  <c r="F16" i="2"/>
  <c r="N13" i="2" s="1"/>
  <c r="T13" i="2" s="1"/>
  <c r="E16" i="2"/>
  <c r="G15" i="2"/>
  <c r="F15" i="2"/>
  <c r="E15" i="2"/>
  <c r="G14" i="2"/>
  <c r="F14" i="2"/>
  <c r="E14" i="2"/>
  <c r="G13" i="2"/>
  <c r="O13" i="2" s="1"/>
  <c r="U13" i="2" s="1"/>
  <c r="F13" i="2"/>
  <c r="E13" i="2"/>
  <c r="Q14" i="3"/>
  <c r="Q15" i="3" s="1"/>
  <c r="Q16" i="3" s="1"/>
  <c r="Q17" i="3" s="1"/>
  <c r="Q18" i="3" s="1"/>
  <c r="Q19" i="3" s="1"/>
  <c r="Q20" i="3" s="1"/>
  <c r="Q21" i="3" s="1"/>
  <c r="Q22" i="3" s="1"/>
  <c r="Q23" i="3" s="1"/>
  <c r="Q24" i="3" s="1"/>
  <c r="Q25" i="3" s="1"/>
  <c r="Q26" i="3" s="1"/>
  <c r="Q27" i="3" s="1"/>
  <c r="Q28" i="3" s="1"/>
  <c r="Q29" i="3" s="1"/>
  <c r="Q30" i="3" s="1"/>
  <c r="Q31" i="3" s="1"/>
  <c r="Q32" i="3" s="1"/>
  <c r="Q33" i="3" s="1"/>
  <c r="K15" i="3"/>
  <c r="K14" i="3"/>
  <c r="L14" i="3"/>
  <c r="L13" i="3"/>
  <c r="R13" i="3" s="1"/>
  <c r="L13" i="1"/>
  <c r="G400" i="1"/>
  <c r="F400" i="1"/>
  <c r="E400" i="1"/>
  <c r="G399" i="1"/>
  <c r="F399" i="1"/>
  <c r="E399" i="1"/>
  <c r="G398" i="1"/>
  <c r="F398" i="1"/>
  <c r="E398" i="1"/>
  <c r="G397" i="1"/>
  <c r="F397" i="1"/>
  <c r="E397" i="1"/>
  <c r="G396" i="1"/>
  <c r="F396" i="1"/>
  <c r="E396" i="1"/>
  <c r="G395" i="1"/>
  <c r="F395" i="1"/>
  <c r="E395" i="1"/>
  <c r="G394" i="1"/>
  <c r="F394" i="1"/>
  <c r="E394" i="1"/>
  <c r="G393" i="1"/>
  <c r="F393" i="1"/>
  <c r="E393" i="1"/>
  <c r="G392" i="1"/>
  <c r="F392" i="1"/>
  <c r="E392" i="1"/>
  <c r="G391" i="1"/>
  <c r="F391" i="1"/>
  <c r="E391" i="1"/>
  <c r="G390" i="1"/>
  <c r="F390" i="1"/>
  <c r="E390" i="1"/>
  <c r="G389" i="1"/>
  <c r="F389" i="1"/>
  <c r="E389" i="1"/>
  <c r="G388" i="1"/>
  <c r="F388" i="1"/>
  <c r="E388" i="1"/>
  <c r="G387" i="1"/>
  <c r="F387" i="1"/>
  <c r="E387" i="1"/>
  <c r="G386" i="1"/>
  <c r="F386" i="1"/>
  <c r="E386" i="1"/>
  <c r="G385" i="1"/>
  <c r="F385" i="1"/>
  <c r="E385" i="1"/>
  <c r="G384" i="1"/>
  <c r="F384" i="1"/>
  <c r="E384" i="1"/>
  <c r="G383" i="1"/>
  <c r="F383" i="1"/>
  <c r="E383" i="1"/>
  <c r="G382" i="1"/>
  <c r="F382" i="1"/>
  <c r="E382" i="1"/>
  <c r="G381" i="1"/>
  <c r="F381" i="1"/>
  <c r="E381" i="1"/>
  <c r="G380" i="1"/>
  <c r="F380" i="1"/>
  <c r="E380" i="1"/>
  <c r="G379" i="1"/>
  <c r="F379" i="1"/>
  <c r="E379" i="1"/>
  <c r="G378" i="1"/>
  <c r="F378" i="1"/>
  <c r="E378" i="1"/>
  <c r="G377" i="1"/>
  <c r="F377" i="1"/>
  <c r="E377" i="1"/>
  <c r="G376" i="1"/>
  <c r="F376" i="1"/>
  <c r="E376" i="1"/>
  <c r="G375" i="1"/>
  <c r="F375" i="1"/>
  <c r="E375" i="1"/>
  <c r="G374" i="1"/>
  <c r="F374" i="1"/>
  <c r="E374" i="1"/>
  <c r="G373" i="1"/>
  <c r="F373" i="1"/>
  <c r="E373" i="1"/>
  <c r="G372" i="1"/>
  <c r="F372" i="1"/>
  <c r="E372" i="1"/>
  <c r="G371" i="1"/>
  <c r="F371" i="1"/>
  <c r="E371" i="1"/>
  <c r="G370" i="1"/>
  <c r="F370" i="1"/>
  <c r="E370" i="1"/>
  <c r="G369" i="1"/>
  <c r="F369" i="1"/>
  <c r="E369" i="1"/>
  <c r="G368" i="1"/>
  <c r="F368" i="1"/>
  <c r="E368" i="1"/>
  <c r="G367" i="1"/>
  <c r="F367" i="1"/>
  <c r="E367" i="1"/>
  <c r="G366" i="1"/>
  <c r="F366" i="1"/>
  <c r="E366" i="1"/>
  <c r="G365" i="1"/>
  <c r="F365" i="1"/>
  <c r="E365" i="1"/>
  <c r="G364" i="1"/>
  <c r="F364" i="1"/>
  <c r="E364" i="1"/>
  <c r="G363" i="1"/>
  <c r="F363" i="1"/>
  <c r="E363" i="1"/>
  <c r="G362" i="1"/>
  <c r="F362" i="1"/>
  <c r="E362" i="1"/>
  <c r="G361" i="1"/>
  <c r="F361" i="1"/>
  <c r="E361" i="1"/>
  <c r="G360" i="1"/>
  <c r="F360" i="1"/>
  <c r="E360" i="1"/>
  <c r="G359" i="1"/>
  <c r="F359" i="1"/>
  <c r="E359" i="1"/>
  <c r="G358" i="1"/>
  <c r="F358" i="1"/>
  <c r="E358" i="1"/>
  <c r="G357" i="1"/>
  <c r="F357" i="1"/>
  <c r="E357" i="1"/>
  <c r="G356" i="1"/>
  <c r="F356" i="1"/>
  <c r="E356" i="1"/>
  <c r="G355" i="1"/>
  <c r="F355" i="1"/>
  <c r="E355" i="1"/>
  <c r="G354" i="1"/>
  <c r="F354" i="1"/>
  <c r="E354" i="1"/>
  <c r="G353" i="1"/>
  <c r="F353" i="1"/>
  <c r="E353" i="1"/>
  <c r="G352" i="1"/>
  <c r="F352" i="1"/>
  <c r="E352" i="1"/>
  <c r="G351" i="1"/>
  <c r="F351" i="1"/>
  <c r="E351" i="1"/>
  <c r="G350" i="1"/>
  <c r="F350" i="1"/>
  <c r="E350" i="1"/>
  <c r="G349" i="1"/>
  <c r="F349" i="1"/>
  <c r="E349" i="1"/>
  <c r="G348" i="1"/>
  <c r="F348" i="1"/>
  <c r="E348" i="1"/>
  <c r="G347" i="1"/>
  <c r="F347" i="1"/>
  <c r="E347" i="1"/>
  <c r="G346" i="1"/>
  <c r="F346" i="1"/>
  <c r="E346" i="1"/>
  <c r="G345" i="1"/>
  <c r="F345" i="1"/>
  <c r="E345" i="1"/>
  <c r="G344" i="1"/>
  <c r="F344" i="1"/>
  <c r="E344" i="1"/>
  <c r="G343" i="1"/>
  <c r="F343" i="1"/>
  <c r="E343" i="1"/>
  <c r="G342" i="1"/>
  <c r="F342" i="1"/>
  <c r="E342" i="1"/>
  <c r="G341" i="1"/>
  <c r="F341" i="1"/>
  <c r="E341" i="1"/>
  <c r="G340" i="1"/>
  <c r="F340" i="1"/>
  <c r="E340" i="1"/>
  <c r="G339" i="1"/>
  <c r="F339" i="1"/>
  <c r="E339" i="1"/>
  <c r="G338" i="1"/>
  <c r="F338" i="1"/>
  <c r="E338" i="1"/>
  <c r="G337" i="1"/>
  <c r="F337" i="1"/>
  <c r="E337" i="1"/>
  <c r="G336" i="1"/>
  <c r="F336" i="1"/>
  <c r="E336" i="1"/>
  <c r="G335" i="1"/>
  <c r="F335" i="1"/>
  <c r="E335" i="1"/>
  <c r="G334" i="1"/>
  <c r="F334" i="1"/>
  <c r="E334" i="1"/>
  <c r="G333" i="1"/>
  <c r="F333" i="1"/>
  <c r="E333" i="1"/>
  <c r="G332" i="1"/>
  <c r="F332" i="1"/>
  <c r="E332" i="1"/>
  <c r="G331" i="1"/>
  <c r="F331" i="1"/>
  <c r="E331" i="1"/>
  <c r="G330" i="1"/>
  <c r="F330" i="1"/>
  <c r="E330" i="1"/>
  <c r="G329" i="1"/>
  <c r="F329" i="1"/>
  <c r="E329" i="1"/>
  <c r="G328" i="1"/>
  <c r="F328" i="1"/>
  <c r="E328" i="1"/>
  <c r="G327" i="1"/>
  <c r="F327" i="1"/>
  <c r="E327" i="1"/>
  <c r="G326" i="1"/>
  <c r="F326" i="1"/>
  <c r="E326" i="1"/>
  <c r="G325" i="1"/>
  <c r="F325" i="1"/>
  <c r="E325" i="1"/>
  <c r="G324" i="1"/>
  <c r="F324" i="1"/>
  <c r="E324" i="1"/>
  <c r="G323" i="1"/>
  <c r="F323" i="1"/>
  <c r="E323" i="1"/>
  <c r="G322" i="1"/>
  <c r="F322" i="1"/>
  <c r="E322" i="1"/>
  <c r="G321" i="1"/>
  <c r="F321" i="1"/>
  <c r="E321" i="1"/>
  <c r="G320" i="1"/>
  <c r="F320" i="1"/>
  <c r="E320" i="1"/>
  <c r="G319" i="1"/>
  <c r="F319" i="1"/>
  <c r="E319" i="1"/>
  <c r="G318" i="1"/>
  <c r="F318" i="1"/>
  <c r="E318" i="1"/>
  <c r="G317" i="1"/>
  <c r="F317" i="1"/>
  <c r="E317" i="1"/>
  <c r="G316" i="1"/>
  <c r="F316" i="1"/>
  <c r="E316" i="1"/>
  <c r="G315" i="1"/>
  <c r="F315" i="1"/>
  <c r="E315" i="1"/>
  <c r="G314" i="1"/>
  <c r="F314" i="1"/>
  <c r="E314" i="1"/>
  <c r="G313" i="1"/>
  <c r="F313" i="1"/>
  <c r="E313" i="1"/>
  <c r="G312" i="1"/>
  <c r="F312" i="1"/>
  <c r="E312" i="1"/>
  <c r="G311" i="1"/>
  <c r="F311" i="1"/>
  <c r="E311" i="1"/>
  <c r="G310" i="1"/>
  <c r="F310" i="1"/>
  <c r="E310" i="1"/>
  <c r="G309" i="1"/>
  <c r="F309" i="1"/>
  <c r="E309" i="1"/>
  <c r="G308" i="1"/>
  <c r="F308" i="1"/>
  <c r="E308" i="1"/>
  <c r="G307" i="1"/>
  <c r="F307" i="1"/>
  <c r="E307" i="1"/>
  <c r="G306" i="1"/>
  <c r="F306" i="1"/>
  <c r="E306" i="1"/>
  <c r="G305" i="1"/>
  <c r="F305" i="1"/>
  <c r="E305" i="1"/>
  <c r="G304" i="1"/>
  <c r="F304" i="1"/>
  <c r="E304" i="1"/>
  <c r="G303" i="1"/>
  <c r="F303" i="1"/>
  <c r="E303" i="1"/>
  <c r="G302" i="1"/>
  <c r="F302" i="1"/>
  <c r="E302" i="1"/>
  <c r="G301" i="1"/>
  <c r="F301" i="1"/>
  <c r="E301" i="1"/>
  <c r="G300" i="1"/>
  <c r="F300" i="1"/>
  <c r="E300" i="1"/>
  <c r="G299" i="1"/>
  <c r="F299" i="1"/>
  <c r="E299" i="1"/>
  <c r="G298" i="1"/>
  <c r="F298" i="1"/>
  <c r="E298" i="1"/>
  <c r="G297" i="1"/>
  <c r="F297" i="1"/>
  <c r="E297" i="1"/>
  <c r="G296" i="1"/>
  <c r="F296" i="1"/>
  <c r="E296" i="1"/>
  <c r="G295" i="1"/>
  <c r="F295" i="1"/>
  <c r="E295" i="1"/>
  <c r="G294" i="1"/>
  <c r="F294" i="1"/>
  <c r="E294" i="1"/>
  <c r="G293" i="1"/>
  <c r="F293" i="1"/>
  <c r="E293" i="1"/>
  <c r="G292" i="1"/>
  <c r="F292" i="1"/>
  <c r="E292" i="1"/>
  <c r="G291" i="1"/>
  <c r="F291" i="1"/>
  <c r="E291" i="1"/>
  <c r="G290" i="1"/>
  <c r="F290" i="1"/>
  <c r="E290" i="1"/>
  <c r="G289" i="1"/>
  <c r="F289" i="1"/>
  <c r="E289" i="1"/>
  <c r="G288" i="1"/>
  <c r="F288" i="1"/>
  <c r="E288" i="1"/>
  <c r="G287" i="1"/>
  <c r="F287" i="1"/>
  <c r="E287" i="1"/>
  <c r="G286" i="1"/>
  <c r="F286" i="1"/>
  <c r="E286" i="1"/>
  <c r="G285" i="1"/>
  <c r="F285" i="1"/>
  <c r="E285" i="1"/>
  <c r="G284" i="1"/>
  <c r="F284" i="1"/>
  <c r="E284" i="1"/>
  <c r="G283" i="1"/>
  <c r="F283" i="1"/>
  <c r="E283" i="1"/>
  <c r="G282" i="1"/>
  <c r="F282" i="1"/>
  <c r="E282" i="1"/>
  <c r="G281" i="1"/>
  <c r="F281" i="1"/>
  <c r="E281" i="1"/>
  <c r="G280" i="1"/>
  <c r="F280" i="1"/>
  <c r="E280" i="1"/>
  <c r="G279" i="1"/>
  <c r="F279" i="1"/>
  <c r="E279" i="1"/>
  <c r="G278" i="1"/>
  <c r="F278" i="1"/>
  <c r="E278" i="1"/>
  <c r="G277" i="1"/>
  <c r="F277" i="1"/>
  <c r="E277" i="1"/>
  <c r="G276" i="1"/>
  <c r="F276" i="1"/>
  <c r="E276" i="1"/>
  <c r="G275" i="1"/>
  <c r="F275" i="1"/>
  <c r="E275" i="1"/>
  <c r="G274" i="1"/>
  <c r="F274" i="1"/>
  <c r="E274" i="1"/>
  <c r="G273" i="1"/>
  <c r="F273" i="1"/>
  <c r="E273" i="1"/>
  <c r="G272" i="1"/>
  <c r="F272" i="1"/>
  <c r="E272" i="1"/>
  <c r="G271" i="1"/>
  <c r="F271" i="1"/>
  <c r="E271" i="1"/>
  <c r="G270" i="1"/>
  <c r="F270" i="1"/>
  <c r="E270" i="1"/>
  <c r="G269" i="1"/>
  <c r="F269" i="1"/>
  <c r="E269" i="1"/>
  <c r="G268" i="1"/>
  <c r="F268" i="1"/>
  <c r="E268" i="1"/>
  <c r="G267" i="1"/>
  <c r="F267" i="1"/>
  <c r="E267" i="1"/>
  <c r="G266" i="1"/>
  <c r="F266" i="1"/>
  <c r="E266" i="1"/>
  <c r="G265" i="1"/>
  <c r="F265" i="1"/>
  <c r="E265" i="1"/>
  <c r="G264" i="1"/>
  <c r="F264" i="1"/>
  <c r="E264" i="1"/>
  <c r="G263" i="1"/>
  <c r="F263" i="1"/>
  <c r="E263" i="1"/>
  <c r="G262" i="1"/>
  <c r="F262" i="1"/>
  <c r="E262" i="1"/>
  <c r="G261" i="1"/>
  <c r="F261" i="1"/>
  <c r="E261" i="1"/>
  <c r="G260" i="1"/>
  <c r="F260" i="1"/>
  <c r="E260" i="1"/>
  <c r="G259" i="1"/>
  <c r="F259" i="1"/>
  <c r="E259" i="1"/>
  <c r="G258" i="1"/>
  <c r="F258" i="1"/>
  <c r="E258" i="1"/>
  <c r="G257" i="1"/>
  <c r="F257" i="1"/>
  <c r="E257" i="1"/>
  <c r="G256" i="1"/>
  <c r="F256" i="1"/>
  <c r="E256" i="1"/>
  <c r="G255" i="1"/>
  <c r="F255" i="1"/>
  <c r="E255" i="1"/>
  <c r="G254" i="1"/>
  <c r="F254" i="1"/>
  <c r="E254" i="1"/>
  <c r="G253" i="1"/>
  <c r="F253" i="1"/>
  <c r="E253" i="1"/>
  <c r="G252" i="1"/>
  <c r="F252" i="1"/>
  <c r="E252" i="1"/>
  <c r="G251" i="1"/>
  <c r="F251" i="1"/>
  <c r="E251" i="1"/>
  <c r="G250" i="1"/>
  <c r="F250" i="1"/>
  <c r="E250" i="1"/>
  <c r="G249" i="1"/>
  <c r="F249" i="1"/>
  <c r="E249" i="1"/>
  <c r="G248" i="1"/>
  <c r="F248" i="1"/>
  <c r="E248" i="1"/>
  <c r="G247" i="1"/>
  <c r="F247" i="1"/>
  <c r="E247" i="1"/>
  <c r="G246" i="1"/>
  <c r="F246" i="1"/>
  <c r="E246" i="1"/>
  <c r="G245" i="1"/>
  <c r="F245" i="1"/>
  <c r="E245" i="1"/>
  <c r="G244" i="1"/>
  <c r="F244" i="1"/>
  <c r="E244" i="1"/>
  <c r="G243" i="1"/>
  <c r="F243" i="1"/>
  <c r="E243" i="1"/>
  <c r="G242" i="1"/>
  <c r="F242" i="1"/>
  <c r="E242" i="1"/>
  <c r="G241" i="1"/>
  <c r="F241" i="1"/>
  <c r="E241" i="1"/>
  <c r="G240" i="1"/>
  <c r="F240" i="1"/>
  <c r="E240" i="1"/>
  <c r="G239" i="1"/>
  <c r="F239" i="1"/>
  <c r="E239" i="1"/>
  <c r="G238" i="1"/>
  <c r="F238" i="1"/>
  <c r="E238" i="1"/>
  <c r="G237" i="1"/>
  <c r="F237" i="1"/>
  <c r="E237" i="1"/>
  <c r="G236" i="1"/>
  <c r="F236" i="1"/>
  <c r="E236" i="1"/>
  <c r="G235" i="1"/>
  <c r="F235" i="1"/>
  <c r="E235" i="1"/>
  <c r="G234" i="1"/>
  <c r="F234" i="1"/>
  <c r="E234" i="1"/>
  <c r="G233" i="1"/>
  <c r="F233" i="1"/>
  <c r="E233" i="1"/>
  <c r="G232" i="1"/>
  <c r="F232" i="1"/>
  <c r="E232" i="1"/>
  <c r="G231" i="1"/>
  <c r="F231" i="1"/>
  <c r="E231" i="1"/>
  <c r="G230" i="1"/>
  <c r="F230" i="1"/>
  <c r="E230" i="1"/>
  <c r="G229" i="1"/>
  <c r="F229" i="1"/>
  <c r="E229" i="1"/>
  <c r="G228" i="1"/>
  <c r="F228" i="1"/>
  <c r="E228" i="1"/>
  <c r="G227" i="1"/>
  <c r="F227" i="1"/>
  <c r="E227" i="1"/>
  <c r="G226" i="1"/>
  <c r="F226" i="1"/>
  <c r="E226" i="1"/>
  <c r="G225" i="1"/>
  <c r="F225" i="1"/>
  <c r="E225" i="1"/>
  <c r="G224" i="1"/>
  <c r="F224" i="1"/>
  <c r="E224" i="1"/>
  <c r="G223" i="1"/>
  <c r="F223" i="1"/>
  <c r="E223" i="1"/>
  <c r="G222" i="1"/>
  <c r="F222" i="1"/>
  <c r="E222" i="1"/>
  <c r="G221" i="1"/>
  <c r="F221" i="1"/>
  <c r="E221" i="1"/>
  <c r="G220" i="1"/>
  <c r="F220" i="1"/>
  <c r="E220" i="1"/>
  <c r="G219" i="1"/>
  <c r="F219" i="1"/>
  <c r="E219" i="1"/>
  <c r="G218" i="1"/>
  <c r="F218" i="1"/>
  <c r="E218" i="1"/>
  <c r="G217" i="1"/>
  <c r="F217" i="1"/>
  <c r="E217" i="1"/>
  <c r="G216" i="1"/>
  <c r="F216" i="1"/>
  <c r="E216" i="1"/>
  <c r="G215" i="1"/>
  <c r="F215" i="1"/>
  <c r="E215" i="1"/>
  <c r="G214" i="1"/>
  <c r="F214" i="1"/>
  <c r="E214" i="1"/>
  <c r="G213" i="1"/>
  <c r="F213" i="1"/>
  <c r="E213" i="1"/>
  <c r="G212" i="1"/>
  <c r="F212" i="1"/>
  <c r="E212" i="1"/>
  <c r="G211" i="1"/>
  <c r="F211" i="1"/>
  <c r="E211" i="1"/>
  <c r="G210" i="1"/>
  <c r="F210" i="1"/>
  <c r="E210" i="1"/>
  <c r="G209" i="1"/>
  <c r="F209" i="1"/>
  <c r="E209" i="1"/>
  <c r="G208" i="1"/>
  <c r="F208" i="1"/>
  <c r="E208" i="1"/>
  <c r="G207" i="1"/>
  <c r="F207" i="1"/>
  <c r="E207" i="1"/>
  <c r="G206" i="1"/>
  <c r="F206" i="1"/>
  <c r="E206" i="1"/>
  <c r="G205" i="1"/>
  <c r="F205" i="1"/>
  <c r="E205" i="1"/>
  <c r="G204" i="1"/>
  <c r="F204" i="1"/>
  <c r="E204" i="1"/>
  <c r="G203" i="1"/>
  <c r="F203" i="1"/>
  <c r="E203" i="1"/>
  <c r="G202" i="1"/>
  <c r="F202" i="1"/>
  <c r="E202" i="1"/>
  <c r="G201" i="1"/>
  <c r="F201" i="1"/>
  <c r="E201" i="1"/>
  <c r="G200" i="1"/>
  <c r="F200" i="1"/>
  <c r="E200" i="1"/>
  <c r="G199" i="1"/>
  <c r="F199" i="1"/>
  <c r="E199" i="1"/>
  <c r="G198" i="1"/>
  <c r="F198" i="1"/>
  <c r="E198" i="1"/>
  <c r="G197" i="1"/>
  <c r="F197" i="1"/>
  <c r="E197" i="1"/>
  <c r="G196" i="1"/>
  <c r="F196" i="1"/>
  <c r="E196" i="1"/>
  <c r="G195" i="1"/>
  <c r="F195" i="1"/>
  <c r="E195" i="1"/>
  <c r="G194" i="1"/>
  <c r="F194" i="1"/>
  <c r="E194" i="1"/>
  <c r="G193" i="1"/>
  <c r="F193" i="1"/>
  <c r="E193" i="1"/>
  <c r="G192" i="1"/>
  <c r="F192" i="1"/>
  <c r="E192" i="1"/>
  <c r="G191" i="1"/>
  <c r="F191" i="1"/>
  <c r="E191" i="1"/>
  <c r="G190" i="1"/>
  <c r="F190" i="1"/>
  <c r="E190" i="1"/>
  <c r="G189" i="1"/>
  <c r="F189" i="1"/>
  <c r="E189" i="1"/>
  <c r="G188" i="1"/>
  <c r="F188" i="1"/>
  <c r="E188" i="1"/>
  <c r="G187" i="1"/>
  <c r="F187" i="1"/>
  <c r="E187" i="1"/>
  <c r="G186" i="1"/>
  <c r="F186" i="1"/>
  <c r="E186" i="1"/>
  <c r="G185" i="1"/>
  <c r="F185" i="1"/>
  <c r="E185" i="1"/>
  <c r="G184" i="1"/>
  <c r="F184" i="1"/>
  <c r="E184" i="1"/>
  <c r="G183" i="1"/>
  <c r="F183" i="1"/>
  <c r="E183" i="1"/>
  <c r="G182" i="1"/>
  <c r="F182" i="1"/>
  <c r="E182" i="1"/>
  <c r="G181" i="1"/>
  <c r="F181" i="1"/>
  <c r="E181" i="1"/>
  <c r="G180" i="1"/>
  <c r="F180" i="1"/>
  <c r="E180" i="1"/>
  <c r="G179" i="1"/>
  <c r="F179" i="1"/>
  <c r="E179" i="1"/>
  <c r="G178" i="1"/>
  <c r="F178" i="1"/>
  <c r="E178" i="1"/>
  <c r="G177" i="1"/>
  <c r="F177" i="1"/>
  <c r="E177" i="1"/>
  <c r="G176" i="1"/>
  <c r="F176" i="1"/>
  <c r="E176" i="1"/>
  <c r="G175" i="1"/>
  <c r="F175" i="1"/>
  <c r="E175" i="1"/>
  <c r="G174" i="1"/>
  <c r="F174" i="1"/>
  <c r="E174" i="1"/>
  <c r="G173" i="1"/>
  <c r="F173" i="1"/>
  <c r="E173" i="1"/>
  <c r="G172" i="1"/>
  <c r="F172" i="1"/>
  <c r="E172" i="1"/>
  <c r="G171" i="1"/>
  <c r="F171" i="1"/>
  <c r="E171" i="1"/>
  <c r="G170" i="1"/>
  <c r="F170" i="1"/>
  <c r="E170" i="1"/>
  <c r="G169" i="1"/>
  <c r="F169" i="1"/>
  <c r="E169" i="1"/>
  <c r="G168" i="1"/>
  <c r="F168" i="1"/>
  <c r="E168" i="1"/>
  <c r="G167" i="1"/>
  <c r="F167" i="1"/>
  <c r="E167" i="1"/>
  <c r="G166" i="1"/>
  <c r="F166" i="1"/>
  <c r="E166" i="1"/>
  <c r="G165" i="1"/>
  <c r="F165" i="1"/>
  <c r="E165" i="1"/>
  <c r="G164" i="1"/>
  <c r="F164" i="1"/>
  <c r="E164" i="1"/>
  <c r="G163" i="1"/>
  <c r="F163" i="1"/>
  <c r="E163" i="1"/>
  <c r="G162" i="1"/>
  <c r="F162" i="1"/>
  <c r="E162" i="1"/>
  <c r="G161" i="1"/>
  <c r="F161" i="1"/>
  <c r="E161" i="1"/>
  <c r="G160" i="1"/>
  <c r="F160" i="1"/>
  <c r="E160" i="1"/>
  <c r="G159" i="1"/>
  <c r="F159" i="1"/>
  <c r="E159" i="1"/>
  <c r="G158" i="1"/>
  <c r="F158" i="1"/>
  <c r="E158" i="1"/>
  <c r="G157" i="1"/>
  <c r="F157" i="1"/>
  <c r="E157" i="1"/>
  <c r="G156" i="1"/>
  <c r="F156" i="1"/>
  <c r="E156" i="1"/>
  <c r="G155" i="1"/>
  <c r="F155" i="1"/>
  <c r="E155" i="1"/>
  <c r="G154" i="1"/>
  <c r="F154" i="1"/>
  <c r="E154" i="1"/>
  <c r="G153" i="1"/>
  <c r="F153" i="1"/>
  <c r="E153" i="1"/>
  <c r="G152" i="1"/>
  <c r="F152" i="1"/>
  <c r="E152" i="1"/>
  <c r="G151" i="1"/>
  <c r="F151" i="1"/>
  <c r="E151" i="1"/>
  <c r="G150" i="1"/>
  <c r="F150" i="1"/>
  <c r="E150" i="1"/>
  <c r="G149" i="1"/>
  <c r="F149" i="1"/>
  <c r="E149" i="1"/>
  <c r="G148" i="1"/>
  <c r="F148" i="1"/>
  <c r="E148" i="1"/>
  <c r="G147" i="1"/>
  <c r="F147" i="1"/>
  <c r="E147" i="1"/>
  <c r="G146" i="1"/>
  <c r="F146" i="1"/>
  <c r="E146" i="1"/>
  <c r="G145" i="1"/>
  <c r="F145" i="1"/>
  <c r="E145" i="1"/>
  <c r="G144" i="1"/>
  <c r="F144" i="1"/>
  <c r="E144" i="1"/>
  <c r="G143" i="1"/>
  <c r="F143" i="1"/>
  <c r="E143" i="1"/>
  <c r="G142" i="1"/>
  <c r="F142" i="1"/>
  <c r="E142" i="1"/>
  <c r="G141" i="1"/>
  <c r="F141" i="1"/>
  <c r="E141" i="1"/>
  <c r="G140" i="1"/>
  <c r="F140" i="1"/>
  <c r="E140" i="1"/>
  <c r="G139" i="1"/>
  <c r="F139" i="1"/>
  <c r="E139" i="1"/>
  <c r="G138" i="1"/>
  <c r="F138" i="1"/>
  <c r="E138" i="1"/>
  <c r="G137" i="1"/>
  <c r="F137" i="1"/>
  <c r="E137" i="1"/>
  <c r="G136" i="1"/>
  <c r="F136" i="1"/>
  <c r="E136" i="1"/>
  <c r="G135" i="1"/>
  <c r="F135" i="1"/>
  <c r="E135" i="1"/>
  <c r="G134" i="1"/>
  <c r="F134" i="1"/>
  <c r="E134" i="1"/>
  <c r="G133" i="1"/>
  <c r="F133" i="1"/>
  <c r="E133" i="1"/>
  <c r="G132" i="1"/>
  <c r="F132" i="1"/>
  <c r="E132" i="1"/>
  <c r="G131" i="1"/>
  <c r="F131" i="1"/>
  <c r="E131" i="1"/>
  <c r="G130" i="1"/>
  <c r="F130" i="1"/>
  <c r="E130" i="1"/>
  <c r="G129" i="1"/>
  <c r="F129" i="1"/>
  <c r="E129" i="1"/>
  <c r="G128" i="1"/>
  <c r="F128" i="1"/>
  <c r="E128" i="1"/>
  <c r="G127" i="1"/>
  <c r="F127" i="1"/>
  <c r="E127" i="1"/>
  <c r="G126" i="1"/>
  <c r="F126" i="1"/>
  <c r="E126" i="1"/>
  <c r="G125" i="1"/>
  <c r="F125" i="1"/>
  <c r="E125" i="1"/>
  <c r="G124" i="1"/>
  <c r="F124" i="1"/>
  <c r="E124" i="1"/>
  <c r="G123" i="1"/>
  <c r="F123" i="1"/>
  <c r="E123" i="1"/>
  <c r="G122" i="1"/>
  <c r="F122" i="1"/>
  <c r="E122" i="1"/>
  <c r="G121" i="1"/>
  <c r="F121" i="1"/>
  <c r="E121" i="1"/>
  <c r="G120" i="1"/>
  <c r="F120" i="1"/>
  <c r="E120" i="1"/>
  <c r="G119" i="1"/>
  <c r="F119" i="1"/>
  <c r="E119" i="1"/>
  <c r="G118" i="1"/>
  <c r="F118" i="1"/>
  <c r="E118" i="1"/>
  <c r="G117" i="1"/>
  <c r="F117" i="1"/>
  <c r="E117" i="1"/>
  <c r="G116" i="1"/>
  <c r="F116" i="1"/>
  <c r="E116" i="1"/>
  <c r="G115" i="1"/>
  <c r="F115" i="1"/>
  <c r="E115" i="1"/>
  <c r="G114" i="1"/>
  <c r="F114" i="1"/>
  <c r="E114" i="1"/>
  <c r="G113" i="1"/>
  <c r="F113" i="1"/>
  <c r="E113" i="1"/>
  <c r="G112" i="1"/>
  <c r="F112" i="1"/>
  <c r="E112" i="1"/>
  <c r="G111" i="1"/>
  <c r="F111" i="1"/>
  <c r="E111" i="1"/>
  <c r="G110" i="1"/>
  <c r="F110" i="1"/>
  <c r="E110" i="1"/>
  <c r="G109" i="1"/>
  <c r="F109" i="1"/>
  <c r="E109" i="1"/>
  <c r="G108" i="1"/>
  <c r="F108" i="1"/>
  <c r="E108" i="1"/>
  <c r="G107" i="1"/>
  <c r="F107" i="1"/>
  <c r="E107" i="1"/>
  <c r="G106" i="1"/>
  <c r="F106" i="1"/>
  <c r="E106" i="1"/>
  <c r="G105" i="1"/>
  <c r="F105" i="1"/>
  <c r="E105" i="1"/>
  <c r="G104" i="1"/>
  <c r="F104" i="1"/>
  <c r="E104"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94" i="1"/>
  <c r="F94" i="1"/>
  <c r="E94" i="1"/>
  <c r="G93" i="1"/>
  <c r="F93" i="1"/>
  <c r="E93" i="1"/>
  <c r="G92" i="1"/>
  <c r="F92" i="1"/>
  <c r="E92" i="1"/>
  <c r="G91" i="1"/>
  <c r="F91" i="1"/>
  <c r="E91" i="1"/>
  <c r="G90" i="1"/>
  <c r="F90" i="1"/>
  <c r="E90" i="1"/>
  <c r="G89" i="1"/>
  <c r="F89" i="1"/>
  <c r="E89" i="1"/>
  <c r="G88" i="1"/>
  <c r="F88" i="1"/>
  <c r="E88" i="1"/>
  <c r="G87" i="1"/>
  <c r="F87" i="1"/>
  <c r="E87" i="1"/>
  <c r="G86" i="1"/>
  <c r="F86" i="1"/>
  <c r="E86" i="1"/>
  <c r="G85" i="1"/>
  <c r="F85" i="1"/>
  <c r="E85" i="1"/>
  <c r="G84" i="1"/>
  <c r="F84" i="1"/>
  <c r="E84" i="1"/>
  <c r="G83" i="1"/>
  <c r="F83" i="1"/>
  <c r="E83" i="1"/>
  <c r="G82" i="1"/>
  <c r="F82" i="1"/>
  <c r="E82" i="1"/>
  <c r="G81" i="1"/>
  <c r="F81" i="1"/>
  <c r="E81" i="1"/>
  <c r="G80" i="1"/>
  <c r="F80" i="1"/>
  <c r="E80" i="1"/>
  <c r="G79" i="1"/>
  <c r="F79" i="1"/>
  <c r="E79" i="1"/>
  <c r="G78" i="1"/>
  <c r="F78" i="1"/>
  <c r="E78" i="1"/>
  <c r="G77" i="1"/>
  <c r="F77" i="1"/>
  <c r="E77" i="1"/>
  <c r="G76" i="1"/>
  <c r="F76" i="1"/>
  <c r="E76" i="1"/>
  <c r="G75" i="1"/>
  <c r="F75" i="1"/>
  <c r="E75" i="1"/>
  <c r="G74" i="1"/>
  <c r="F74" i="1"/>
  <c r="E74" i="1"/>
  <c r="G73" i="1"/>
  <c r="F73" i="1"/>
  <c r="E73" i="1"/>
  <c r="G72" i="1"/>
  <c r="F72" i="1"/>
  <c r="E72" i="1"/>
  <c r="G71" i="1"/>
  <c r="F71" i="1"/>
  <c r="E71" i="1"/>
  <c r="G70" i="1"/>
  <c r="F70" i="1"/>
  <c r="E70" i="1"/>
  <c r="G69" i="1"/>
  <c r="F69" i="1"/>
  <c r="E69" i="1"/>
  <c r="G68" i="1"/>
  <c r="F68" i="1"/>
  <c r="E68" i="1"/>
  <c r="G67" i="1"/>
  <c r="F67" i="1"/>
  <c r="E67" i="1"/>
  <c r="G66" i="1"/>
  <c r="F66" i="1"/>
  <c r="E66" i="1"/>
  <c r="G65" i="1"/>
  <c r="F65" i="1"/>
  <c r="E65" i="1"/>
  <c r="G64" i="1"/>
  <c r="F64" i="1"/>
  <c r="E64" i="1"/>
  <c r="G63" i="1"/>
  <c r="F63" i="1"/>
  <c r="E63" i="1"/>
  <c r="G62" i="1"/>
  <c r="F62" i="1"/>
  <c r="E62" i="1"/>
  <c r="G61" i="1"/>
  <c r="F61" i="1"/>
  <c r="E61" i="1"/>
  <c r="G60" i="1"/>
  <c r="F60" i="1"/>
  <c r="E60" i="1"/>
  <c r="G59" i="1"/>
  <c r="F59" i="1"/>
  <c r="E59" i="1"/>
  <c r="G58" i="1"/>
  <c r="F58" i="1"/>
  <c r="E58" i="1"/>
  <c r="G57" i="1"/>
  <c r="F57" i="1"/>
  <c r="E57" i="1"/>
  <c r="G56" i="1"/>
  <c r="F56" i="1"/>
  <c r="E56" i="1"/>
  <c r="G55" i="1"/>
  <c r="F55" i="1"/>
  <c r="E55" i="1"/>
  <c r="G54" i="1"/>
  <c r="F54" i="1"/>
  <c r="E54" i="1"/>
  <c r="G53" i="1"/>
  <c r="F53" i="1"/>
  <c r="E53" i="1"/>
  <c r="G52" i="1"/>
  <c r="F52" i="1"/>
  <c r="E52" i="1"/>
  <c r="G51" i="1"/>
  <c r="F51" i="1"/>
  <c r="E51" i="1"/>
  <c r="G50" i="1"/>
  <c r="F50" i="1"/>
  <c r="E50" i="1"/>
  <c r="G49" i="1"/>
  <c r="F49" i="1"/>
  <c r="E49" i="1"/>
  <c r="G48" i="1"/>
  <c r="F48" i="1"/>
  <c r="E48" i="1"/>
  <c r="G47" i="1"/>
  <c r="F47" i="1"/>
  <c r="E47" i="1"/>
  <c r="G46" i="1"/>
  <c r="F46" i="1"/>
  <c r="E46" i="1"/>
  <c r="G45" i="1"/>
  <c r="F45" i="1"/>
  <c r="E45" i="1"/>
  <c r="G44" i="1"/>
  <c r="F44" i="1"/>
  <c r="E44" i="1"/>
  <c r="G43" i="1"/>
  <c r="F43" i="1"/>
  <c r="E43" i="1"/>
  <c r="G42" i="1"/>
  <c r="F42" i="1"/>
  <c r="E42" i="1"/>
  <c r="G41" i="1"/>
  <c r="F41" i="1"/>
  <c r="E41" i="1"/>
  <c r="G40" i="1"/>
  <c r="F40" i="1"/>
  <c r="E40" i="1"/>
  <c r="G39" i="1"/>
  <c r="F39" i="1"/>
  <c r="E39" i="1"/>
  <c r="G38" i="1"/>
  <c r="F38" i="1"/>
  <c r="E38" i="1"/>
  <c r="G37" i="1"/>
  <c r="F37" i="1"/>
  <c r="E37" i="1"/>
  <c r="G36" i="1"/>
  <c r="F36" i="1"/>
  <c r="E36" i="1"/>
  <c r="G35" i="1"/>
  <c r="F35" i="1"/>
  <c r="E35" i="1"/>
  <c r="G34" i="1"/>
  <c r="F34" i="1"/>
  <c r="E34" i="1"/>
  <c r="G33" i="1"/>
  <c r="F33" i="1"/>
  <c r="E33" i="1"/>
  <c r="G32" i="1"/>
  <c r="F32" i="1"/>
  <c r="E32" i="1"/>
  <c r="G31" i="1"/>
  <c r="F31" i="1"/>
  <c r="E31" i="1"/>
  <c r="G30" i="1"/>
  <c r="F30" i="1"/>
  <c r="E30" i="1"/>
  <c r="G29" i="1"/>
  <c r="F29" i="1"/>
  <c r="E29" i="1"/>
  <c r="G28" i="1"/>
  <c r="F28" i="1"/>
  <c r="E28" i="1"/>
  <c r="G27" i="1"/>
  <c r="F27" i="1"/>
  <c r="E27" i="1"/>
  <c r="G26" i="1"/>
  <c r="F26" i="1"/>
  <c r="E26" i="1"/>
  <c r="G25" i="1"/>
  <c r="F25" i="1"/>
  <c r="E25" i="1"/>
  <c r="G24" i="1"/>
  <c r="F24" i="1"/>
  <c r="E24" i="1"/>
  <c r="G23" i="1"/>
  <c r="F23" i="1"/>
  <c r="E23" i="1"/>
  <c r="G22" i="1"/>
  <c r="F22" i="1"/>
  <c r="E22" i="1"/>
  <c r="G21" i="1"/>
  <c r="F21" i="1"/>
  <c r="E21" i="1"/>
  <c r="G20" i="1"/>
  <c r="F20" i="1"/>
  <c r="E20" i="1"/>
  <c r="G19" i="1"/>
  <c r="F19" i="1"/>
  <c r="E19" i="1"/>
  <c r="G18" i="1"/>
  <c r="F18" i="1"/>
  <c r="E18" i="1"/>
  <c r="G17" i="1"/>
  <c r="F17" i="1"/>
  <c r="E17" i="1"/>
  <c r="G16" i="1"/>
  <c r="F16" i="1"/>
  <c r="E16" i="1"/>
  <c r="G15" i="1"/>
  <c r="F15" i="1"/>
  <c r="E15" i="1"/>
  <c r="G14" i="1"/>
  <c r="F14" i="1"/>
  <c r="E14" i="1"/>
  <c r="G13" i="1"/>
  <c r="O13" i="1" s="1"/>
  <c r="U13" i="1" s="1"/>
  <c r="F13" i="1"/>
  <c r="N13" i="1" s="1"/>
  <c r="T13" i="1" s="1"/>
  <c r="E13" i="1"/>
  <c r="M13" i="1" s="1"/>
  <c r="S13" i="1" s="1"/>
  <c r="Q14" i="1"/>
  <c r="Q15" i="1" s="1"/>
  <c r="Q16" i="1" s="1"/>
  <c r="Q17" i="1" s="1"/>
  <c r="Q18" i="1" s="1"/>
  <c r="Q19" i="1" s="1"/>
  <c r="Q20" i="1" s="1"/>
  <c r="Q21" i="1" s="1"/>
  <c r="Q22" i="1" s="1"/>
  <c r="Q23" i="1" s="1"/>
  <c r="Q24" i="1" s="1"/>
  <c r="Q25" i="1" s="1"/>
  <c r="Q26" i="1" s="1"/>
  <c r="Q27" i="1" s="1"/>
  <c r="Q28" i="1" s="1"/>
  <c r="Q29" i="1" s="1"/>
  <c r="Q30" i="1" s="1"/>
  <c r="Q31" i="1" s="1"/>
  <c r="Q32" i="1" s="1"/>
  <c r="Q33" i="1" s="1"/>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F14" i="3"/>
  <c r="E14"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K16" i="3" l="1"/>
  <c r="N15" i="3"/>
  <c r="O15" i="3"/>
  <c r="M15" i="3"/>
  <c r="B31" i="4"/>
  <c r="N13" i="3"/>
  <c r="T13" i="3" s="1"/>
  <c r="L15" i="3"/>
  <c r="R15" i="3" s="1"/>
  <c r="M14" i="2"/>
  <c r="M15" i="2"/>
  <c r="M16" i="2"/>
  <c r="M17" i="2"/>
  <c r="S17" i="2" s="1"/>
  <c r="M18" i="2"/>
  <c r="M19" i="2"/>
  <c r="M20" i="2"/>
  <c r="M21" i="2"/>
  <c r="S21" i="2" s="1"/>
  <c r="M22" i="2"/>
  <c r="M23" i="2"/>
  <c r="M24" i="2"/>
  <c r="M25" i="2"/>
  <c r="S25" i="2" s="1"/>
  <c r="M26" i="2"/>
  <c r="M27" i="2"/>
  <c r="M28" i="2"/>
  <c r="M29" i="2"/>
  <c r="S29" i="2" s="1"/>
  <c r="M30" i="2"/>
  <c r="M31" i="2"/>
  <c r="M32" i="2"/>
  <c r="M33" i="2"/>
  <c r="S33" i="2" s="1"/>
  <c r="O16" i="2"/>
  <c r="U16" i="2" s="1"/>
  <c r="O17" i="2"/>
  <c r="U17" i="2" s="1"/>
  <c r="O19" i="2"/>
  <c r="U19" i="2" s="1"/>
  <c r="O21" i="2"/>
  <c r="U21" i="2" s="1"/>
  <c r="O23" i="2"/>
  <c r="U23" i="2" s="1"/>
  <c r="O24" i="2"/>
  <c r="U24" i="2" s="1"/>
  <c r="O26" i="2"/>
  <c r="U26" i="2" s="1"/>
  <c r="O28" i="2"/>
  <c r="U28" i="2" s="1"/>
  <c r="O30" i="2"/>
  <c r="U30" i="2" s="1"/>
  <c r="O32" i="2"/>
  <c r="U32" i="2" s="1"/>
  <c r="O33" i="2"/>
  <c r="U33" i="2" s="1"/>
  <c r="O15" i="2"/>
  <c r="U15" i="2" s="1"/>
  <c r="O18" i="2"/>
  <c r="U18" i="2" s="1"/>
  <c r="O20" i="2"/>
  <c r="U20" i="2" s="1"/>
  <c r="O22" i="2"/>
  <c r="U22" i="2" s="1"/>
  <c r="O25" i="2"/>
  <c r="U25" i="2" s="1"/>
  <c r="O27" i="2"/>
  <c r="U27" i="2" s="1"/>
  <c r="O29" i="2"/>
  <c r="U29" i="2" s="1"/>
  <c r="O31" i="2"/>
  <c r="U31" i="2" s="1"/>
  <c r="O14" i="2"/>
  <c r="U14" i="2" s="1"/>
  <c r="M13" i="3"/>
  <c r="S13" i="3" s="1"/>
  <c r="O13" i="3"/>
  <c r="U13" i="3" s="1"/>
  <c r="O14" i="3"/>
  <c r="U14" i="3" s="1"/>
  <c r="N14" i="3"/>
  <c r="T14" i="3" s="1"/>
  <c r="M14" i="3"/>
  <c r="S14" i="3" s="1"/>
  <c r="N14" i="2"/>
  <c r="T14" i="2" s="1"/>
  <c r="N15" i="2"/>
  <c r="T15" i="2" s="1"/>
  <c r="N16" i="2"/>
  <c r="T16" i="2" s="1"/>
  <c r="N17" i="2"/>
  <c r="T17" i="2" s="1"/>
  <c r="N18" i="2"/>
  <c r="T18" i="2" s="1"/>
  <c r="N19" i="2"/>
  <c r="T19" i="2" s="1"/>
  <c r="N20" i="2"/>
  <c r="T20" i="2" s="1"/>
  <c r="N21" i="2"/>
  <c r="T21" i="2" s="1"/>
  <c r="N22" i="2"/>
  <c r="T22" i="2" s="1"/>
  <c r="N23" i="2"/>
  <c r="T23" i="2" s="1"/>
  <c r="N24" i="2"/>
  <c r="T24" i="2" s="1"/>
  <c r="N25" i="2"/>
  <c r="T25" i="2" s="1"/>
  <c r="N26" i="2"/>
  <c r="T26" i="2" s="1"/>
  <c r="N27" i="2"/>
  <c r="T27" i="2" s="1"/>
  <c r="N28" i="2"/>
  <c r="T28" i="2" s="1"/>
  <c r="N29" i="2"/>
  <c r="T29" i="2" s="1"/>
  <c r="N30" i="2"/>
  <c r="T30" i="2" s="1"/>
  <c r="N31" i="2"/>
  <c r="T31" i="2" s="1"/>
  <c r="N32" i="2"/>
  <c r="T32" i="2" s="1"/>
  <c r="N33" i="2"/>
  <c r="T33" i="2" s="1"/>
  <c r="M13" i="2"/>
  <c r="S13" i="2" s="1"/>
  <c r="B35" i="4"/>
  <c r="R26" i="2"/>
  <c r="F19" i="4" s="1"/>
  <c r="R14" i="3"/>
  <c r="R20" i="2"/>
  <c r="F13" i="4" s="1"/>
  <c r="R28" i="2"/>
  <c r="F21" i="4" s="1"/>
  <c r="R21" i="2"/>
  <c r="F14" i="4" s="1"/>
  <c r="R29" i="2"/>
  <c r="F22" i="4" s="1"/>
  <c r="R27" i="2"/>
  <c r="F20" i="4" s="1"/>
  <c r="R14" i="2"/>
  <c r="F7" i="4" s="1"/>
  <c r="R22" i="2"/>
  <c r="F15" i="4" s="1"/>
  <c r="R30" i="2"/>
  <c r="F23" i="4" s="1"/>
  <c r="R15" i="2"/>
  <c r="F8" i="4" s="1"/>
  <c r="R23" i="2"/>
  <c r="F16" i="4" s="1"/>
  <c r="R31" i="2"/>
  <c r="F24" i="4" s="1"/>
  <c r="R16" i="2"/>
  <c r="F9" i="4" s="1"/>
  <c r="R24" i="2"/>
  <c r="F17" i="4" s="1"/>
  <c r="R32" i="2"/>
  <c r="F25" i="4" s="1"/>
  <c r="R33" i="2"/>
  <c r="F26" i="4" s="1"/>
  <c r="K17" i="3"/>
  <c r="L16" i="3"/>
  <c r="R16" i="3" s="1"/>
  <c r="S15" i="3"/>
  <c r="U15" i="3"/>
  <c r="N17" i="3" l="1"/>
  <c r="T17" i="3" s="1"/>
  <c r="M17" i="3"/>
  <c r="S17" i="3" s="1"/>
  <c r="O17" i="3"/>
  <c r="S32" i="2"/>
  <c r="S28" i="2"/>
  <c r="S24" i="2"/>
  <c r="S20" i="2"/>
  <c r="S16" i="2"/>
  <c r="S31" i="2"/>
  <c r="S27" i="2"/>
  <c r="S23" i="2"/>
  <c r="S19" i="2"/>
  <c r="S15" i="2"/>
  <c r="T15" i="3"/>
  <c r="S30" i="2"/>
  <c r="S26" i="2"/>
  <c r="S22" i="2"/>
  <c r="S18" i="2"/>
  <c r="S14" i="2"/>
  <c r="M16" i="3"/>
  <c r="S16" i="3" s="1"/>
  <c r="O16" i="3"/>
  <c r="U16" i="3" s="1"/>
  <c r="N16" i="3"/>
  <c r="T16" i="3" s="1"/>
  <c r="R17" i="2"/>
  <c r="F10" i="4" s="1"/>
  <c r="R25" i="2"/>
  <c r="F18" i="4" s="1"/>
  <c r="R18" i="2"/>
  <c r="F11" i="4" s="1"/>
  <c r="R19" i="2"/>
  <c r="F12" i="4" s="1"/>
  <c r="F6" i="4"/>
  <c r="U17" i="3"/>
  <c r="L17" i="3"/>
  <c r="R17" i="3" s="1"/>
  <c r="K18" i="3"/>
  <c r="O18" i="3" l="1"/>
  <c r="U18" i="3" s="1"/>
  <c r="M18" i="3"/>
  <c r="N18" i="3"/>
  <c r="L18" i="3"/>
  <c r="R18" i="3" s="1"/>
  <c r="K19" i="3"/>
  <c r="T18" i="3"/>
  <c r="S18" i="3"/>
  <c r="O19" i="3" l="1"/>
  <c r="N19" i="3"/>
  <c r="M19" i="3"/>
  <c r="S19" i="3" s="1"/>
  <c r="U19" i="3"/>
  <c r="T19" i="3"/>
  <c r="L19" i="3"/>
  <c r="R19" i="3" s="1"/>
  <c r="K20" i="3"/>
  <c r="M20" i="3" l="1"/>
  <c r="S20" i="3" s="1"/>
  <c r="O20" i="3"/>
  <c r="U20" i="3" s="1"/>
  <c r="N20" i="3"/>
  <c r="K21" i="3"/>
  <c r="T20" i="3"/>
  <c r="L20" i="3"/>
  <c r="R20" i="3" s="1"/>
  <c r="A7" i="4"/>
  <c r="N21" i="3" l="1"/>
  <c r="M21" i="3"/>
  <c r="S21" i="3" s="1"/>
  <c r="O21" i="3"/>
  <c r="U21" i="3" s="1"/>
  <c r="T21" i="3"/>
  <c r="K22" i="3"/>
  <c r="L21" i="3"/>
  <c r="R21" i="3" s="1"/>
  <c r="D14" i="4" s="1"/>
  <c r="D6" i="4"/>
  <c r="D10" i="4"/>
  <c r="D9" i="4"/>
  <c r="D8" i="4"/>
  <c r="D7" i="4"/>
  <c r="D13" i="4"/>
  <c r="D12" i="4"/>
  <c r="D11" i="4"/>
  <c r="R13" i="1"/>
  <c r="O22" i="3" l="1"/>
  <c r="U22" i="3" s="1"/>
  <c r="M22" i="3"/>
  <c r="N22" i="3"/>
  <c r="K23" i="3"/>
  <c r="T22" i="3"/>
  <c r="S22" i="3"/>
  <c r="L22" i="3"/>
  <c r="R22" i="3" s="1"/>
  <c r="D15" i="4" s="1"/>
  <c r="E6" i="4"/>
  <c r="C6" i="4" s="1"/>
  <c r="K14" i="1"/>
  <c r="O23" i="3" l="1"/>
  <c r="N23" i="3"/>
  <c r="M23" i="3"/>
  <c r="S23" i="3" s="1"/>
  <c r="M14" i="1"/>
  <c r="S14" i="1" s="1"/>
  <c r="N14" i="1"/>
  <c r="T14" i="1" s="1"/>
  <c r="O14" i="1"/>
  <c r="U14" i="1" s="1"/>
  <c r="L14" i="1"/>
  <c r="K24" i="3"/>
  <c r="U23" i="3"/>
  <c r="T23" i="3"/>
  <c r="L23" i="3"/>
  <c r="R23" i="3" s="1"/>
  <c r="R14" i="1"/>
  <c r="E7" i="4" s="1"/>
  <c r="C7" i="4" s="1"/>
  <c r="B7" i="4" s="1"/>
  <c r="K15" i="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C3" i="4"/>
  <c r="M24" i="3" l="1"/>
  <c r="O24" i="3"/>
  <c r="U24" i="3" s="1"/>
  <c r="N24" i="3"/>
  <c r="K16" i="1"/>
  <c r="M15" i="1"/>
  <c r="S15" i="1" s="1"/>
  <c r="N15" i="1"/>
  <c r="T15" i="1" s="1"/>
  <c r="O15" i="1"/>
  <c r="U15" i="1" s="1"/>
  <c r="L15" i="1"/>
  <c r="D16" i="4"/>
  <c r="L24" i="3"/>
  <c r="R24" i="3" s="1"/>
  <c r="T24" i="3"/>
  <c r="S24" i="3"/>
  <c r="K25" i="3"/>
  <c r="K17" i="1"/>
  <c r="N25" i="3" l="1"/>
  <c r="M25" i="3"/>
  <c r="O25" i="3"/>
  <c r="U25" i="3" s="1"/>
  <c r="M17" i="1"/>
  <c r="S17" i="1" s="1"/>
  <c r="N17" i="1"/>
  <c r="T17" i="1" s="1"/>
  <c r="O17" i="1"/>
  <c r="U17" i="1" s="1"/>
  <c r="L17" i="1"/>
  <c r="M16" i="1"/>
  <c r="S16" i="1" s="1"/>
  <c r="O16" i="1"/>
  <c r="U16" i="1" s="1"/>
  <c r="N16" i="1"/>
  <c r="T16" i="1" s="1"/>
  <c r="L16" i="1"/>
  <c r="T25" i="3"/>
  <c r="S25" i="3"/>
  <c r="L25" i="3"/>
  <c r="R25" i="3" s="1"/>
  <c r="K26" i="3"/>
  <c r="D17" i="4"/>
  <c r="R16" i="1"/>
  <c r="E9" i="4" s="1"/>
  <c r="C9" i="4" s="1"/>
  <c r="R15" i="1"/>
  <c r="E8" i="4" s="1"/>
  <c r="C8" i="4" s="1"/>
  <c r="B8" i="4" s="1"/>
  <c r="K18" i="1"/>
  <c r="M18" i="1" l="1"/>
  <c r="S18" i="1" s="1"/>
  <c r="N18" i="1"/>
  <c r="T18" i="1" s="1"/>
  <c r="O18" i="1"/>
  <c r="U18" i="1" s="1"/>
  <c r="L18" i="1"/>
  <c r="O26" i="3"/>
  <c r="N26" i="3"/>
  <c r="T26" i="3" s="1"/>
  <c r="M26" i="3"/>
  <c r="S26" i="3" s="1"/>
  <c r="B9" i="4"/>
  <c r="D18" i="4"/>
  <c r="L26" i="3"/>
  <c r="R26" i="3" s="1"/>
  <c r="U26" i="3"/>
  <c r="K27" i="3"/>
  <c r="R17" i="1"/>
  <c r="E10" i="4" s="1"/>
  <c r="C10" i="4" s="1"/>
  <c r="B10" i="4" s="1"/>
  <c r="K19" i="1"/>
  <c r="M19" i="1" l="1"/>
  <c r="S19" i="1" s="1"/>
  <c r="O19" i="1"/>
  <c r="U19" i="1" s="1"/>
  <c r="N19" i="1"/>
  <c r="T19" i="1" s="1"/>
  <c r="L19" i="1"/>
  <c r="N27" i="3"/>
  <c r="T27" i="3" s="1"/>
  <c r="O27" i="3"/>
  <c r="M27" i="3"/>
  <c r="D19" i="4"/>
  <c r="U27" i="3"/>
  <c r="S27" i="3"/>
  <c r="L27" i="3"/>
  <c r="R27" i="3" s="1"/>
  <c r="K28" i="3"/>
  <c r="R18" i="1"/>
  <c r="E11" i="4" s="1"/>
  <c r="C11" i="4" s="1"/>
  <c r="B11" i="4" s="1"/>
  <c r="K20" i="1"/>
  <c r="M20" i="1" l="1"/>
  <c r="S20" i="1" s="1"/>
  <c r="N20" i="1"/>
  <c r="T20" i="1" s="1"/>
  <c r="O20" i="1"/>
  <c r="U20" i="1" s="1"/>
  <c r="L20" i="1"/>
  <c r="M28" i="3"/>
  <c r="O28" i="3"/>
  <c r="U28" i="3" s="1"/>
  <c r="N28" i="3"/>
  <c r="K29" i="3"/>
  <c r="T28" i="3"/>
  <c r="L28" i="3"/>
  <c r="R28" i="3" s="1"/>
  <c r="S28" i="3"/>
  <c r="D20" i="4"/>
  <c r="R19" i="1"/>
  <c r="E12" i="4" s="1"/>
  <c r="C12" i="4" s="1"/>
  <c r="B12" i="4" s="1"/>
  <c r="K21" i="1"/>
  <c r="N29" i="3" l="1"/>
  <c r="M29" i="3"/>
  <c r="S29" i="3" s="1"/>
  <c r="O29" i="3"/>
  <c r="M21" i="1"/>
  <c r="S21" i="1" s="1"/>
  <c r="O21" i="1"/>
  <c r="U21" i="1" s="1"/>
  <c r="N21" i="1"/>
  <c r="T21" i="1" s="1"/>
  <c r="L21" i="1"/>
  <c r="U29" i="3"/>
  <c r="T29" i="3"/>
  <c r="K30" i="3"/>
  <c r="L29" i="3"/>
  <c r="R29" i="3" s="1"/>
  <c r="D21" i="4"/>
  <c r="R20" i="1"/>
  <c r="E13" i="4" s="1"/>
  <c r="C13" i="4" s="1"/>
  <c r="B13" i="4" s="1"/>
  <c r="K22" i="1"/>
  <c r="M22" i="1" l="1"/>
  <c r="S22" i="1" s="1"/>
  <c r="N22" i="1"/>
  <c r="T22" i="1" s="1"/>
  <c r="O22" i="1"/>
  <c r="U22" i="1" s="1"/>
  <c r="L22" i="1"/>
  <c r="O30" i="3"/>
  <c r="U30" i="3" s="1"/>
  <c r="M30" i="3"/>
  <c r="N30" i="3"/>
  <c r="D22" i="4"/>
  <c r="L30" i="3"/>
  <c r="R30" i="3" s="1"/>
  <c r="K31" i="3"/>
  <c r="T30" i="3"/>
  <c r="S30" i="3"/>
  <c r="R21" i="1"/>
  <c r="E14" i="4" s="1"/>
  <c r="C14" i="4" s="1"/>
  <c r="B14" i="4" s="1"/>
  <c r="K23" i="1"/>
  <c r="M23" i="1" l="1"/>
  <c r="S23" i="1" s="1"/>
  <c r="O23" i="1"/>
  <c r="U23" i="1" s="1"/>
  <c r="N23" i="1"/>
  <c r="T23" i="1" s="1"/>
  <c r="L23" i="1"/>
  <c r="O31" i="3"/>
  <c r="U31" i="3" s="1"/>
  <c r="N31" i="3"/>
  <c r="M31" i="3"/>
  <c r="K32" i="3"/>
  <c r="T31" i="3"/>
  <c r="S31" i="3"/>
  <c r="L31" i="3"/>
  <c r="R31" i="3" s="1"/>
  <c r="D23" i="4"/>
  <c r="R22" i="1"/>
  <c r="E15" i="4" s="1"/>
  <c r="C15" i="4" s="1"/>
  <c r="B15" i="4" s="1"/>
  <c r="K24" i="1"/>
  <c r="M24" i="1" l="1"/>
  <c r="S24" i="1" s="1"/>
  <c r="N24" i="1"/>
  <c r="T24" i="1" s="1"/>
  <c r="O24" i="1"/>
  <c r="U24" i="1" s="1"/>
  <c r="L24" i="1"/>
  <c r="M32" i="3"/>
  <c r="S32" i="3" s="1"/>
  <c r="O32" i="3"/>
  <c r="U32" i="3" s="1"/>
  <c r="N32" i="3"/>
  <c r="D24" i="4"/>
  <c r="K33" i="3"/>
  <c r="L32" i="3"/>
  <c r="R32" i="3" s="1"/>
  <c r="T32" i="3"/>
  <c r="R23" i="1"/>
  <c r="E16" i="4" s="1"/>
  <c r="C16" i="4" s="1"/>
  <c r="B16" i="4" s="1"/>
  <c r="K25" i="1"/>
  <c r="M25" i="1" l="1"/>
  <c r="S25" i="1" s="1"/>
  <c r="O25" i="1"/>
  <c r="U25" i="1" s="1"/>
  <c r="N25" i="1"/>
  <c r="T25" i="1" s="1"/>
  <c r="L25" i="1"/>
  <c r="N33" i="3"/>
  <c r="T33" i="3" s="1"/>
  <c r="M33" i="3"/>
  <c r="S33" i="3" s="1"/>
  <c r="O33" i="3"/>
  <c r="U33" i="3" s="1"/>
  <c r="L33" i="3"/>
  <c r="R33" i="3" s="1"/>
  <c r="D26" i="4" s="1"/>
  <c r="D25" i="4"/>
  <c r="R24" i="1"/>
  <c r="E17" i="4" s="1"/>
  <c r="C17" i="4" s="1"/>
  <c r="B17" i="4" s="1"/>
  <c r="K26" i="1"/>
  <c r="M26" i="1" l="1"/>
  <c r="S26" i="1" s="1"/>
  <c r="N26" i="1"/>
  <c r="T26" i="1" s="1"/>
  <c r="O26" i="1"/>
  <c r="U26" i="1" s="1"/>
  <c r="L26" i="1"/>
  <c r="R25" i="1"/>
  <c r="E18" i="4" s="1"/>
  <c r="C18" i="4" s="1"/>
  <c r="B18" i="4" s="1"/>
  <c r="K27" i="1"/>
  <c r="M27" i="1" l="1"/>
  <c r="S27" i="1" s="1"/>
  <c r="O27" i="1"/>
  <c r="U27" i="1" s="1"/>
  <c r="N27" i="1"/>
  <c r="T27" i="1" s="1"/>
  <c r="L27" i="1"/>
  <c r="R26" i="1"/>
  <c r="E19" i="4" s="1"/>
  <c r="C19" i="4" s="1"/>
  <c r="B19" i="4" s="1"/>
  <c r="K28" i="1"/>
  <c r="M28" i="1" l="1"/>
  <c r="S28" i="1" s="1"/>
  <c r="N28" i="1"/>
  <c r="T28" i="1" s="1"/>
  <c r="O28" i="1"/>
  <c r="U28" i="1" s="1"/>
  <c r="L28" i="1"/>
  <c r="R27" i="1"/>
  <c r="E20" i="4" s="1"/>
  <c r="C20" i="4" s="1"/>
  <c r="B20" i="4" s="1"/>
  <c r="K29" i="1"/>
  <c r="M29" i="1" l="1"/>
  <c r="S29" i="1" s="1"/>
  <c r="O29" i="1"/>
  <c r="U29" i="1" s="1"/>
  <c r="N29" i="1"/>
  <c r="T29" i="1" s="1"/>
  <c r="L29" i="1"/>
  <c r="R28" i="1"/>
  <c r="E21" i="4" s="1"/>
  <c r="C21" i="4" s="1"/>
  <c r="B21" i="4" s="1"/>
  <c r="K30" i="1"/>
  <c r="M30" i="1" l="1"/>
  <c r="S30" i="1" s="1"/>
  <c r="N30" i="1"/>
  <c r="T30" i="1" s="1"/>
  <c r="O30" i="1"/>
  <c r="U30" i="1" s="1"/>
  <c r="L30" i="1"/>
  <c r="R29" i="1"/>
  <c r="E22" i="4" s="1"/>
  <c r="C22" i="4" s="1"/>
  <c r="B22" i="4" s="1"/>
  <c r="K31" i="1"/>
  <c r="M31" i="1" l="1"/>
  <c r="S31" i="1" s="1"/>
  <c r="O31" i="1"/>
  <c r="U31" i="1" s="1"/>
  <c r="N31" i="1"/>
  <c r="T31" i="1" s="1"/>
  <c r="L31" i="1"/>
  <c r="R30" i="1"/>
  <c r="E23" i="4" s="1"/>
  <c r="C23" i="4" s="1"/>
  <c r="B23" i="4" s="1"/>
  <c r="K32" i="1"/>
  <c r="M32" i="1" l="1"/>
  <c r="S32" i="1" s="1"/>
  <c r="N32" i="1"/>
  <c r="T32" i="1" s="1"/>
  <c r="O32" i="1"/>
  <c r="U32" i="1" s="1"/>
  <c r="L32" i="1"/>
  <c r="R32" i="1" s="1"/>
  <c r="E25" i="4" s="1"/>
  <c r="C25" i="4" s="1"/>
  <c r="K33" i="1"/>
  <c r="R31" i="1"/>
  <c r="E24" i="4" s="1"/>
  <c r="C24" i="4" s="1"/>
  <c r="B24" i="4" s="1"/>
  <c r="M33" i="1" l="1"/>
  <c r="S33" i="1" s="1"/>
  <c r="O33" i="1"/>
  <c r="U33" i="1" s="1"/>
  <c r="N33" i="1"/>
  <c r="T33" i="1" s="1"/>
  <c r="L33" i="1"/>
  <c r="R33" i="1" s="1"/>
  <c r="E26" i="4" s="1"/>
  <c r="C26" i="4" s="1"/>
  <c r="B27" i="4" s="1"/>
  <c r="B25" i="4"/>
  <c r="B26" i="4" l="1"/>
</calcChain>
</file>

<file path=xl/sharedStrings.xml><?xml version="1.0" encoding="utf-8"?>
<sst xmlns="http://schemas.openxmlformats.org/spreadsheetml/2006/main" count="139" uniqueCount="84">
  <si>
    <t>Monthly average retail prices for gasoline and fuel oil, by geography 1</t>
  </si>
  <si>
    <t>Frequency: Monthly</t>
  </si>
  <si>
    <t>Table: 18-10-0001-01 (formerly CANSIM 326-0009)</t>
  </si>
  <si>
    <t>Geography</t>
  </si>
  <si>
    <t>Winnipeg, Manitoba</t>
  </si>
  <si>
    <t>Reference period</t>
  </si>
  <si>
    <t>Regular unleaded gasoline at self service filling stations</t>
  </si>
  <si>
    <t>Cents per litre</t>
  </si>
  <si>
    <t>Footnotes:</t>
  </si>
  <si>
    <t>How to cite: Statistics Canada. Table 18-10-0001-01  Monthly average retail prices for gasoline and fuel oil, by geography</t>
  </si>
  <si>
    <t>https://www150.statcan.gc.ca/t1/tbl1/en/tv.action?pid=1810000101</t>
  </si>
  <si>
    <t>Consumer Price Index, monthly, not seasonally adjusted 1 2 3</t>
  </si>
  <si>
    <t>Table: 18-10-0004-01 (formerly CANSIM 326-0020)</t>
  </si>
  <si>
    <t>Geography: Canada, Province or territory, Census subdivision, Census metropolitan area, Census metropolitan area part</t>
  </si>
  <si>
    <t>Manitoba</t>
  </si>
  <si>
    <t>Passenger vehicle parts, maintenance and repairs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</si>
  <si>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</si>
  <si>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</si>
  <si>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18-10-0008-01 which was archived with the release of April 2007 data.</t>
  </si>
  <si>
    <t xml:space="preserve"> details and treatments are available upon request by contacting the &lt;a href="mailto:statcan.cpddisseminationunit-dpcunitedediffusion.statcan@statcan.gc.ca"&gt;Consumer Prices Division&lt;/a&gt;.</t>
  </si>
  <si>
    <t xml:space="preserve"> "household operations</t>
  </si>
  <si>
    <t xml:space="preserve"> "clothing and footwear"</t>
  </si>
  <si>
    <t xml:space="preserve"> "transportation"</t>
  </si>
  <si>
    <t xml:space="preserve"> "health and personal care"</t>
  </si>
  <si>
    <t xml:space="preserve"> "recreation</t>
  </si>
  <si>
    <t>How to cite: Statistics Canada. Table 18-10-0004-01  Consumer Price Index, monthly, not seasonally adjusted</t>
  </si>
  <si>
    <t>https://www150.statcan.gc.ca/t1/tbl1/en/tv.action?pid=1810000401</t>
  </si>
  <si>
    <t>Source:</t>
  </si>
  <si>
    <t>https://www150.statcan.gc.ca/t1/tbl1/en/cv!recreate.action?pid=1810000401&amp;selectedNodeIds=1D18,2D185&amp;checkedLevels=&amp;refPeriods=19900101,20211201&amp;dimensionLayouts=layout2,layout2,layout3&amp;vectorDisplay=false</t>
  </si>
  <si>
    <t>Note: When updating the dataset, the date range in the webpage (link above), will be need to be updated. A new custom link should be made and copied in above after. The custom link is created using the "Save my customization" button at the top of the webpage after the date range has been updated.</t>
  </si>
  <si>
    <t>Bus Contracts</t>
  </si>
  <si>
    <t>Index Weights</t>
  </si>
  <si>
    <t>Geography: Canada, Province or territory</t>
  </si>
  <si>
    <t>Current dollars</t>
  </si>
  <si>
    <t>Average hourly earnings for employees paid by the hour, by industry, monthly, unadjusted for seasonality 1 2 3 4 5</t>
  </si>
  <si>
    <t>Table: 14-10-0205-01 (formerly CANSIM 281-0029)</t>
  </si>
  <si>
    <t>Overtime</t>
  </si>
  <si>
    <t>Excluding overtime</t>
  </si>
  <si>
    <t>Transportation and warehousing  [48-49]</t>
  </si>
  <si>
    <t>F</t>
  </si>
  <si>
    <t>Symbol legend:</t>
  </si>
  <si>
    <t xml:space="preserve"> too unreliable to be published</t>
  </si>
  <si>
    <t>A</t>
  </si>
  <si>
    <t xml:space="preserve"> data quality: excellent</t>
  </si>
  <si>
    <t>B</t>
  </si>
  <si>
    <t xml:space="preserve"> data quality: very good</t>
  </si>
  <si>
    <t>C</t>
  </si>
  <si>
    <t xml:space="preserve"> data quality: good</t>
  </si>
  <si>
    <t>The quality indicators take into account various factors that affect the quality of the data, notably the CV, the non-response errors and the imputation errors. Quality indicators indicate the following: A - Excellent; B - Very good; C - Good; D - Acceptable; E - Use with caution; F - Too unreliable to publish or sample size is too small to produce reliable estimates.</t>
  </si>
  <si>
    <t>The introduction of administrative data in 2001 and the associated change in methodology resulted in level shifts for some series. This affects the comparability of pre- and post-2001 estimates.</t>
  </si>
  <si>
    <t>Estimates for the latest reference month are preliminary.</t>
  </si>
  <si>
    <t>Earnings data are based on gross payroll before source deductions.</t>
  </si>
  <si>
    <t>Industry estimates in this table are based on the 2017 North American Industry Classification System (NAICS) Version 3.0.</t>
  </si>
  <si>
    <t>How to cite: Statistics Canada. Table 14-10-0205-01  Average hourly earnings for employees paid by the hour, by industry, monthly, unadjusted for seasonality</t>
  </si>
  <si>
    <t>https://www150.statcan.gc.ca/t1/tbl1/en/tv.action?pid=1410020501</t>
  </si>
  <si>
    <t>Labour</t>
  </si>
  <si>
    <t>Index</t>
  </si>
  <si>
    <t>Average Value</t>
  </si>
  <si>
    <t>North American Industry Classification System (NAICS) 5</t>
  </si>
  <si>
    <t>https://www150.statcan.gc.ca/t1/tbl1/en/cv!recreate.action?pid=1410020501&amp;selectedNodeIds=1D8,2D2,3D215&amp;checkedLevels=&amp;refPeriods=20010101,20221201&amp;dimensionLayouts=layout2,layout2,layout2,layout3&amp;vectorDisplay=false</t>
  </si>
  <si>
    <t>Release date: 2022-05-18</t>
  </si>
  <si>
    <t>Geography: Canada, Census subdivision, Census metropolitan area, Census metropolitan area part</t>
  </si>
  <si>
    <t>Type of fuel</t>
  </si>
  <si>
    <t>For concepts and definitions, see publication Your Guide to the Consumer Price Index, catalogue no. 62-557-X, or publication The Canadian Consumer Price Index Reference Paper, catalogue no. 62-553-X. Additional information can also be obtained by contacting the &lt;a href=mailto:statcan.cpddisseminationunit-dpcunitedediffusion.statcan@statcan.gc.ca"&gt;Consumer Prices Division&lt;/a&gt;."</t>
  </si>
  <si>
    <t>https://www150.statcan.gc.ca/t1/tbl1/en/cv!recreate.action?pid=1810000101&amp;selectedNodeIds=1D11,2D2&amp;checkedLevels=&amp;refPeriods=19900101,20221201&amp;dimensionLayouts=layout2,layout2,layout3&amp;vectorDisplay=false</t>
  </si>
  <si>
    <t>Products and product groups 3 4</t>
  </si>
  <si>
    <t>From April 2020 to November 2021, and from January 2022 to February 2022,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href=https://www150.statcan.gc.ca/n1/en/catalogue/62F0014M"&gt;Prices Analytical Series&lt;/a&gt;. Starting in April 2021</t>
  </si>
  <si>
    <t>The goods and services that make up the Consumer Price Index (CPI) are organized according to a hierarchical structure with the all-items CPI" as the top level. Eight major components of goods and services make up the "all-items CPI". They are: "food"</t>
  </si>
  <si>
    <t>Release date: 2022-05-26</t>
  </si>
  <si>
    <t>October 1, 2024 (van or bus indices) – adjustment on October 1, 2025 and annually after;</t>
  </si>
  <si>
    <t>June 1, 2023 (car indices) - adjustment on June 1, 2024 and annually after;</t>
  </si>
  <si>
    <t>November 1, 2023 (car indices) - adjustment on November 1, 2024 and annually after;</t>
  </si>
  <si>
    <t>July 1, 2023 (car indices) - adjustment on July 1, 2024 and annually after;</t>
  </si>
  <si>
    <t>Oct (t) - Sept (t+1)</t>
  </si>
  <si>
    <t>June (t) - July (t+1)</t>
  </si>
  <si>
    <t>Nov (t) - Dec (t+1)</t>
  </si>
  <si>
    <t>July (t) - June (t+1)</t>
  </si>
  <si>
    <t>Time Period</t>
  </si>
  <si>
    <t>Composite Index</t>
  </si>
  <si>
    <t>Inflation</t>
  </si>
  <si>
    <t>January to December</t>
  </si>
  <si>
    <t>Jan (t) Dec (t)</t>
  </si>
  <si>
    <t>June (t) - May (t+1)</t>
  </si>
  <si>
    <t>Nov (t) - Oct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</si>
</sst>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
    <xf numFmtId="0" fontId="0" fillId="0" borderId="0" xfId="0"/>
    <xf numFmtId="17" fontId="0" fillId="0" borderId="0" xfId="0" applyNumberFormat="1"/>
    <xf numFmtId="0" fontId="0" fillId="33" borderId="0" xfId="0" applyFill="1"/>
    <xf numFmtId="164" fontId="0" fillId="0" borderId="0" xfId="1" applyNumberFormat="1" applyFont="1"/>
    <xf numFmtId="9" fontId="0" fillId="0" borderId="0" xfId="1" applyFont="1"/>
    <xf numFmtId="9" fontId="0" fillId="0" borderId="0" xfId="1" applyNumberFormat="1" applyFont="1"/>
    <xf numFmtId="164" fontId="0" fillId="0" borderId="0" xfId="0" applyNumberFormat="1"/>
    <xf numFmtId="4" fontId="0" fillId="0" borderId="0" xfId="0" applyNumberFormat="1"/>
    <xf numFmtId="3" fontId="0" fillId="0" borderId="0" xfId="0" applyNumberFormat="1"/>
    <xf numFmtId="0" fontId="0" fillId="0" borderId="0" xfId="0" applyFill="1"/>
    <xf numFmtId="164" fontId="0" fillId="0" borderId="0" xfId="0" applyNumberFormat="1" applyFill="1"/>
    <xf numFmtId="10" fontId="0" fillId="0" borderId="0" xfId="1" applyNumberFormat="1" applyFont="1"/>
    <xf numFmtId="0" fontId="0" fillId="0" borderId="0" xfId="0" applyNumberFormat="1"/>
    <xf numFmtId="2" fontId="0" fillId="0" borderId="0" xfId="0" applyNumberFormat="1"/>
    <xf numFmtId="14" fontId="0" fillId="0" borderId="0" xfId="0" applyNumberFormat="1"/>
    <xf numFmtId="164" fontId="14" fillId="0" borderId="0" xfId="0" applyNumberFormat="1" applyFont="1"/>
    <xf numFmtId="14" fontId="0" fillId="0" borderId="0" xfId="0" applyNumberFormat="1" applyFill="1"/>
    <xf numFmtId="10" fontId="0" fillId="0" borderId="0" xfId="0" applyNumberFormat="1"/>
    <xf numFmtId="166" fontId="0" fillId="0" borderId="0" xfId="0" applyNumberFormat="1"/>
    <xf numFmtId="0" fontId="0" fillId="0" borderId="0" xfId="0" applyAlignment="1">
      <alignment vertical="center"/>
    </xf>
    <xf numFmtId="0" fontId="18" fillId="0" borderId="0" xfId="0" applyNumberFormat="1" applyFont="1" applyFill="1"/>
    <xf numFmtId="1" fontId="0" fillId="0" borderId="0" xfId="0" applyNumberFormat="1" applyFill="1"/>
    <xf numFmtId="164" fontId="0" fillId="33" borderId="0" xfId="1" applyNumberFormat="1" applyFont="1" applyFill="1"/>
    <xf numFmtId="164" fontId="0" fillId="0" borderId="0" xfId="1" applyNumberFormat="1"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
  <sheetViews>
    <sheetView tabSelected="1" zoomScaleNormal="100" workbookViewId="0">
      <pane xSplit="1" ySplit="5" topLeftCell="B6" activePane="bottomRight" state="frozen"/>
      <selection pane="topRight" activeCell="B1" sqref="B1"/>
      <selection pane="bottomLeft" activeCell="A6" sqref="A6"/>
      <selection pane="bottomRight" activeCell="K32" sqref="K32"/>
    </sheetView>
  </sheetViews>
  <sheetFormatPr defaultColWidth="9" defaultRowHeight="15" x14ac:dyDescent="0.25"/>
  <cols>
    <col min="3" max="3" width="9.140625" customWidth="1"/>
    <col min="9" max="9" width="18.85546875" bestFit="1" customWidth="1"/>
    <col min="14" max="14" width="9" style="9"/>
  </cols>
  <sheetData>
    <row r="1" spans="1:22" x14ac:dyDescent="0.25">
      <c r="A1" t="s">
        <v>80</v>
      </c>
    </row>
    <row r="2" spans="1:22" x14ac:dyDescent="0.25">
      <c r="A2" t="s">
        <v>30</v>
      </c>
    </row>
    <row r="3" spans="1:22" x14ac:dyDescent="0.25">
      <c r="A3" t="s">
        <v>31</v>
      </c>
      <c r="C3" s="4">
        <f>SUM(D3:F3)</f>
        <v>0.99999999999999989</v>
      </c>
      <c r="D3" s="4">
        <v>0.7</v>
      </c>
      <c r="E3" s="4">
        <v>0.2</v>
      </c>
      <c r="F3" s="4">
        <v>0.1</v>
      </c>
      <c r="I3" s="5"/>
      <c r="J3" s="5"/>
      <c r="K3" s="5"/>
      <c r="L3" s="5"/>
    </row>
    <row r="5" spans="1:22" x14ac:dyDescent="0.25">
      <c r="B5" s="2" t="s">
        <v>79</v>
      </c>
      <c r="C5" t="s">
        <v>78</v>
      </c>
      <c r="D5" t="s">
        <v>55</v>
      </c>
      <c r="E5" t="s">
        <v>6</v>
      </c>
      <c r="F5" t="s">
        <v>15</v>
      </c>
      <c r="N5"/>
    </row>
    <row r="6" spans="1:22" x14ac:dyDescent="0.25">
      <c r="A6">
        <v>2002</v>
      </c>
      <c r="B6" s="2"/>
      <c r="C6">
        <f t="shared" ref="C6:C25" si="0">D6*$D$3+E6*$E$3+F6*$F$3</f>
        <v>0.99999999999999989</v>
      </c>
      <c r="D6">
        <f>Labour!R13</f>
        <v>1</v>
      </c>
      <c r="E6">
        <f>Fuel!R13</f>
        <v>1</v>
      </c>
      <c r="F6">
        <f>'Vehicle Operating Cost'!R13</f>
        <v>1</v>
      </c>
      <c r="G6" s="12"/>
      <c r="M6" s="6"/>
      <c r="Q6" s="3"/>
      <c r="R6" s="3"/>
      <c r="U6" s="3"/>
      <c r="V6" s="3"/>
    </row>
    <row r="7" spans="1:22" x14ac:dyDescent="0.25">
      <c r="A7">
        <f>A6+1</f>
        <v>2003</v>
      </c>
      <c r="B7" s="22">
        <f>C7/C6-1</f>
        <v>6.0028908239420753E-2</v>
      </c>
      <c r="C7">
        <f t="shared" si="0"/>
        <v>1.0600289082394205</v>
      </c>
      <c r="D7">
        <f>Labour!R14</f>
        <v>1.060239319350289</v>
      </c>
      <c r="E7">
        <f>Fuel!R14</f>
        <v>1.0696386177789501</v>
      </c>
      <c r="F7">
        <f>'Vehicle Operating Cost'!R14</f>
        <v>1.0393366113842819</v>
      </c>
      <c r="G7" s="18"/>
      <c r="I7" s="17"/>
      <c r="J7" s="3"/>
      <c r="K7" s="3"/>
      <c r="L7" s="3"/>
      <c r="M7" s="6"/>
      <c r="Q7" s="3"/>
      <c r="R7" s="3"/>
      <c r="U7" s="3"/>
      <c r="V7" s="3"/>
    </row>
    <row r="8" spans="1:22" x14ac:dyDescent="0.25">
      <c r="A8">
        <f t="shared" ref="A8:A36" si="1">A7+1</f>
        <v>2004</v>
      </c>
      <c r="B8" s="22">
        <f t="shared" ref="B8:B25" si="2">C8/C7-1</f>
        <v>1.0052752910450824E-2</v>
      </c>
      <c r="C8">
        <f t="shared" si="0"/>
        <v>1.0706851169318863</v>
      </c>
      <c r="D8">
        <f>Labour!R15</f>
        <v>1.0294826880203831</v>
      </c>
      <c r="E8">
        <f>Fuel!R15</f>
        <v>1.2141915061988922</v>
      </c>
      <c r="F8">
        <f>'Vehicle Operating Cost'!R15</f>
        <v>1.0720893407783978</v>
      </c>
      <c r="G8" s="18"/>
      <c r="I8" s="17"/>
      <c r="J8" s="3"/>
      <c r="K8" s="3"/>
      <c r="L8" s="3"/>
      <c r="M8" s="6"/>
      <c r="Q8" s="3"/>
      <c r="R8" s="3"/>
      <c r="U8" s="3"/>
      <c r="V8" s="3"/>
    </row>
    <row r="9" spans="1:22" x14ac:dyDescent="0.25">
      <c r="A9">
        <f t="shared" si="1"/>
        <v>2005</v>
      </c>
      <c r="B9" s="22">
        <f t="shared" si="2"/>
        <v>6.9135045833306652E-2</v>
      </c>
      <c r="C9">
        <f t="shared" si="0"/>
        <v>1.1447069815640116</v>
      </c>
      <c r="D9">
        <f>Labour!R16</f>
        <v>1.0711588334319124</v>
      </c>
      <c r="E9">
        <f>Fuel!R16</f>
        <v>1.4245581640728038</v>
      </c>
      <c r="F9">
        <f>'Vehicle Operating Cost'!R16</f>
        <v>1.0998416534711228</v>
      </c>
      <c r="G9" s="18"/>
      <c r="I9" s="17"/>
      <c r="J9" s="3"/>
      <c r="K9" s="3"/>
      <c r="L9" s="3"/>
      <c r="M9" s="6"/>
      <c r="Q9" s="3"/>
      <c r="R9" s="3"/>
      <c r="U9" s="3"/>
      <c r="V9" s="3"/>
    </row>
    <row r="10" spans="1:22" x14ac:dyDescent="0.25">
      <c r="A10">
        <f t="shared" si="1"/>
        <v>2006</v>
      </c>
      <c r="B10" s="22">
        <f t="shared" si="2"/>
        <v>1.8276446587901507E-2</v>
      </c>
      <c r="C10">
        <f t="shared" si="0"/>
        <v>1.1656281575713643</v>
      </c>
      <c r="D10">
        <f>Labour!R17</f>
        <v>1.0645616270075979</v>
      </c>
      <c r="E10">
        <f>Fuel!R17</f>
        <v>1.5287523080981269</v>
      </c>
      <c r="F10">
        <f>'Vehicle Operating Cost'!R17</f>
        <v>1.1468455704642055</v>
      </c>
      <c r="G10" s="18"/>
      <c r="I10" s="17"/>
      <c r="J10" s="3"/>
      <c r="K10" s="3"/>
      <c r="L10" s="3"/>
      <c r="M10" s="6"/>
      <c r="Q10" s="3"/>
      <c r="R10" s="3"/>
      <c r="U10" s="3"/>
      <c r="V10" s="3"/>
    </row>
    <row r="11" spans="1:22" x14ac:dyDescent="0.25">
      <c r="A11">
        <f t="shared" si="1"/>
        <v>2007</v>
      </c>
      <c r="B11" s="22">
        <f t="shared" si="2"/>
        <v>4.8263638127935549E-2</v>
      </c>
      <c r="C11">
        <f t="shared" si="0"/>
        <v>1.2218856131601208</v>
      </c>
      <c r="D11">
        <f>Labour!R18</f>
        <v>1.1112425497065381</v>
      </c>
      <c r="E11">
        <f>Fuel!R18</f>
        <v>1.6177789501450806</v>
      </c>
      <c r="F11">
        <f>'Vehicle Operating Cost'!R18</f>
        <v>1.2046003833652803</v>
      </c>
      <c r="G11" s="18"/>
      <c r="I11" s="17"/>
      <c r="J11" s="3"/>
      <c r="K11" s="3"/>
      <c r="L11" s="3"/>
      <c r="M11" s="6"/>
      <c r="Q11" s="3"/>
      <c r="R11" s="3"/>
      <c r="U11" s="3"/>
      <c r="V11" s="3"/>
    </row>
    <row r="12" spans="1:22" x14ac:dyDescent="0.25">
      <c r="A12">
        <f t="shared" si="1"/>
        <v>2008</v>
      </c>
      <c r="B12" s="22">
        <f t="shared" si="2"/>
        <v>4.6550661061911747E-2</v>
      </c>
      <c r="C12">
        <f t="shared" si="0"/>
        <v>1.2787651961947637</v>
      </c>
      <c r="D12">
        <f>Labour!R19</f>
        <v>1.126666363346831</v>
      </c>
      <c r="E12">
        <f>Fuel!R19</f>
        <v>1.8330255869163807</v>
      </c>
      <c r="F12">
        <f>'Vehicle Operating Cost'!R19</f>
        <v>1.2349362446870569</v>
      </c>
      <c r="G12" s="18"/>
      <c r="I12" s="17"/>
      <c r="J12" s="3"/>
      <c r="K12" s="3"/>
      <c r="L12" s="3"/>
      <c r="M12" s="6"/>
      <c r="Q12" s="3"/>
      <c r="R12" s="3"/>
      <c r="U12" s="3"/>
      <c r="V12" s="3"/>
    </row>
    <row r="13" spans="1:22" x14ac:dyDescent="0.25">
      <c r="A13">
        <f t="shared" si="1"/>
        <v>2009</v>
      </c>
      <c r="B13" s="22">
        <f t="shared" si="2"/>
        <v>-6.0086394043925351E-2</v>
      </c>
      <c r="C13">
        <f t="shared" si="0"/>
        <v>1.2019288067265477</v>
      </c>
      <c r="D13">
        <f>Labour!R20</f>
        <v>1.1051540933701178</v>
      </c>
      <c r="E13">
        <f>Fuel!R20</f>
        <v>1.4945924558164072</v>
      </c>
      <c r="F13">
        <f>'Vehicle Operating Cost'!R20</f>
        <v>1.2940245020418368</v>
      </c>
      <c r="G13" s="18"/>
      <c r="I13" s="17"/>
      <c r="J13" s="3"/>
      <c r="K13" s="3"/>
      <c r="L13" s="3"/>
      <c r="M13" s="6"/>
      <c r="Q13" s="3"/>
      <c r="R13" s="3"/>
      <c r="U13" s="3"/>
      <c r="V13" s="3"/>
    </row>
    <row r="14" spans="1:22" x14ac:dyDescent="0.25">
      <c r="A14">
        <f t="shared" si="1"/>
        <v>2010</v>
      </c>
      <c r="B14" s="22">
        <f t="shared" si="2"/>
        <v>5.7491922300723974E-2</v>
      </c>
      <c r="C14">
        <f t="shared" si="0"/>
        <v>1.2710300042938723</v>
      </c>
      <c r="D14">
        <f>Labour!R21</f>
        <v>1.186450702943719</v>
      </c>
      <c r="E14">
        <f>Fuel!R21</f>
        <v>1.5426008968609863</v>
      </c>
      <c r="F14">
        <f>'Vehicle Operating Cost'!R21</f>
        <v>1.3199433286107176</v>
      </c>
      <c r="G14" s="18"/>
      <c r="I14" s="17"/>
      <c r="J14" s="3"/>
      <c r="K14" s="3"/>
      <c r="L14" s="3"/>
      <c r="M14" s="6"/>
      <c r="Q14" s="3"/>
      <c r="R14" s="3"/>
      <c r="U14" s="3"/>
      <c r="V14" s="3"/>
    </row>
    <row r="15" spans="1:22" x14ac:dyDescent="0.25">
      <c r="A15">
        <f t="shared" si="1"/>
        <v>2011</v>
      </c>
      <c r="B15" s="22">
        <f t="shared" si="2"/>
        <v>5.5638897835274648E-2</v>
      </c>
      <c r="C15">
        <f t="shared" si="0"/>
        <v>1.3417487128483478</v>
      </c>
      <c r="D15">
        <f>Labour!R22</f>
        <v>1.2055598525865598</v>
      </c>
      <c r="E15">
        <f>Fuel!R22</f>
        <v>1.8137694539699287</v>
      </c>
      <c r="F15">
        <f>'Vehicle Operating Cost'!R22</f>
        <v>1.351029252437703</v>
      </c>
      <c r="G15" s="18"/>
      <c r="I15" s="17"/>
      <c r="J15" s="3"/>
      <c r="K15" s="3"/>
      <c r="L15" s="3"/>
      <c r="M15" s="6"/>
      <c r="Q15" s="3"/>
      <c r="R15" s="3"/>
      <c r="U15" s="3"/>
      <c r="V15" s="3"/>
    </row>
    <row r="16" spans="1:22" x14ac:dyDescent="0.25">
      <c r="A16">
        <f t="shared" si="1"/>
        <v>2012</v>
      </c>
      <c r="B16" s="22">
        <f t="shared" si="2"/>
        <v>4.4704944339224673E-2</v>
      </c>
      <c r="C16">
        <f t="shared" si="0"/>
        <v>1.4017315143734597</v>
      </c>
      <c r="D16">
        <f>Labour!R23</f>
        <v>1.2728058601392238</v>
      </c>
      <c r="E16">
        <f>Fuel!R23</f>
        <v>1.8729886573463463</v>
      </c>
      <c r="F16">
        <f>'Vehicle Operating Cost'!R23</f>
        <v>1.3616968080673386</v>
      </c>
      <c r="G16" s="18"/>
      <c r="I16" s="17"/>
      <c r="J16" s="3"/>
      <c r="K16" s="3"/>
      <c r="L16" s="3"/>
      <c r="M16" s="6"/>
      <c r="Q16" s="3"/>
      <c r="R16" s="3"/>
      <c r="U16" s="3"/>
      <c r="V16" s="3"/>
    </row>
    <row r="17" spans="1:22" x14ac:dyDescent="0.25">
      <c r="A17">
        <f t="shared" si="1"/>
        <v>2013</v>
      </c>
      <c r="B17" s="22">
        <f t="shared" si="2"/>
        <v>-2.2468269489705817E-2</v>
      </c>
      <c r="C17">
        <f t="shared" si="0"/>
        <v>1.3702370329563034</v>
      </c>
      <c r="D17">
        <f>Labour!R24</f>
        <v>1.2208513084804089</v>
      </c>
      <c r="E17">
        <f>Fuel!R24</f>
        <v>1.9047744658401473</v>
      </c>
      <c r="F17">
        <f>'Vehicle Operating Cost'!R24</f>
        <v>1.3468622385198763</v>
      </c>
      <c r="G17" s="18"/>
      <c r="I17" s="17"/>
      <c r="J17" s="3"/>
      <c r="K17" s="3"/>
      <c r="L17" s="3"/>
      <c r="M17" s="6"/>
      <c r="Q17" s="3"/>
      <c r="R17" s="3"/>
      <c r="U17" s="3"/>
      <c r="V17" s="3"/>
    </row>
    <row r="18" spans="1:22" x14ac:dyDescent="0.25">
      <c r="A18">
        <f t="shared" si="1"/>
        <v>2014</v>
      </c>
      <c r="B18" s="22">
        <f t="shared" si="2"/>
        <v>4.8120840919781971E-2</v>
      </c>
      <c r="C18">
        <f t="shared" si="0"/>
        <v>1.4361739912415876</v>
      </c>
      <c r="D18">
        <f>Labour!R25</f>
        <v>1.3246735520269348</v>
      </c>
      <c r="E18">
        <f>Fuel!R25</f>
        <v>1.8675811131627538</v>
      </c>
      <c r="F18">
        <f>'Vehicle Operating Cost'!R25</f>
        <v>1.3538628219018254</v>
      </c>
      <c r="G18" s="18"/>
      <c r="I18" s="17"/>
      <c r="J18" s="3"/>
      <c r="K18" s="3"/>
      <c r="L18" s="3"/>
      <c r="M18" s="6"/>
      <c r="Q18" s="3"/>
      <c r="R18" s="3"/>
      <c r="U18" s="3"/>
      <c r="V18" s="3"/>
    </row>
    <row r="19" spans="1:22" x14ac:dyDescent="0.25">
      <c r="A19">
        <f t="shared" si="1"/>
        <v>2015</v>
      </c>
      <c r="B19" s="22">
        <f t="shared" si="2"/>
        <v>-1.4227838216000488E-2</v>
      </c>
      <c r="C19">
        <f t="shared" si="0"/>
        <v>1.4157403400441746</v>
      </c>
      <c r="D19">
        <f>Labour!R26</f>
        <v>1.3861868146867462</v>
      </c>
      <c r="E19">
        <f>Fuel!R26</f>
        <v>1.5404906357161696</v>
      </c>
      <c r="F19">
        <f>'Vehicle Operating Cost'!R26</f>
        <v>1.3731144262021835</v>
      </c>
      <c r="G19" s="18"/>
      <c r="I19" s="17"/>
      <c r="J19" s="3"/>
      <c r="K19" s="3"/>
      <c r="L19" s="3"/>
      <c r="M19" s="6"/>
      <c r="Q19" s="3"/>
      <c r="R19" s="3"/>
      <c r="U19" s="3"/>
      <c r="V19" s="3"/>
    </row>
    <row r="20" spans="1:22" x14ac:dyDescent="0.25">
      <c r="A20">
        <f t="shared" si="1"/>
        <v>2016</v>
      </c>
      <c r="B20" s="22">
        <f t="shared" si="2"/>
        <v>-1.5557174409133845E-2</v>
      </c>
      <c r="C20">
        <f t="shared" si="0"/>
        <v>1.3937154206560609</v>
      </c>
      <c r="D20">
        <f>Labour!R27</f>
        <v>1.3723554301833572</v>
      </c>
      <c r="E20">
        <f>Fuel!R27</f>
        <v>1.4573991031390132</v>
      </c>
      <c r="F20">
        <f>'Vehicle Operating Cost'!R27</f>
        <v>1.4158679889990833</v>
      </c>
      <c r="G20" s="18"/>
      <c r="I20" s="17"/>
      <c r="J20" s="3"/>
      <c r="K20" s="3"/>
      <c r="L20" s="3"/>
      <c r="M20" s="6"/>
      <c r="Q20" s="3"/>
      <c r="R20" s="3"/>
      <c r="U20" s="3"/>
      <c r="V20" s="3"/>
    </row>
    <row r="21" spans="1:22" x14ac:dyDescent="0.25">
      <c r="A21">
        <f t="shared" si="1"/>
        <v>2017</v>
      </c>
      <c r="B21" s="22">
        <f t="shared" si="2"/>
        <v>2.6996361739476171E-2</v>
      </c>
      <c r="C21">
        <f t="shared" si="0"/>
        <v>1.4313406663139783</v>
      </c>
      <c r="D21">
        <f>Labour!R28</f>
        <v>1.3981527822011919</v>
      </c>
      <c r="E21">
        <f>Fuel!R28</f>
        <v>1.541150092323925</v>
      </c>
      <c r="F21">
        <f>'Vehicle Operating Cost'!R28</f>
        <v>1.4440370030835901</v>
      </c>
      <c r="G21" s="18"/>
      <c r="I21" s="17"/>
      <c r="J21" s="3"/>
      <c r="K21" s="3"/>
      <c r="L21" s="3"/>
      <c r="M21" s="6"/>
      <c r="Q21" s="3"/>
      <c r="R21" s="3"/>
      <c r="U21" s="3"/>
      <c r="V21" s="3"/>
    </row>
    <row r="22" spans="1:22" x14ac:dyDescent="0.25">
      <c r="A22">
        <f t="shared" si="1"/>
        <v>2018</v>
      </c>
      <c r="B22" s="22">
        <f t="shared" si="2"/>
        <v>5.3762667003776077E-3</v>
      </c>
      <c r="C22">
        <f t="shared" si="0"/>
        <v>1.4390359354751785</v>
      </c>
      <c r="D22">
        <f>Labour!R29</f>
        <v>1.3343191227990354</v>
      </c>
      <c r="E22">
        <f>Fuel!R29</f>
        <v>1.7895014508045368</v>
      </c>
      <c r="F22">
        <f>'Vehicle Operating Cost'!R29</f>
        <v>1.4711225935494623</v>
      </c>
      <c r="G22" s="18"/>
      <c r="I22" s="17"/>
      <c r="J22" s="3"/>
      <c r="K22" s="3"/>
      <c r="L22" s="3"/>
      <c r="M22" s="6"/>
      <c r="Q22" s="3"/>
      <c r="R22" s="3"/>
      <c r="U22" s="3"/>
      <c r="V22" s="3"/>
    </row>
    <row r="23" spans="1:22" x14ac:dyDescent="0.25">
      <c r="A23">
        <f t="shared" si="1"/>
        <v>2019</v>
      </c>
      <c r="B23" s="22">
        <f t="shared" si="2"/>
        <v>2.0764287768590517E-2</v>
      </c>
      <c r="C23">
        <f t="shared" si="0"/>
        <v>1.4689164917487281</v>
      </c>
      <c r="D23">
        <f>Labour!R30</f>
        <v>1.3954229036807857</v>
      </c>
      <c r="E23">
        <f>Fuel!R30</f>
        <v>1.7256660511738329</v>
      </c>
      <c r="F23">
        <f>'Vehicle Operating Cost'!R30</f>
        <v>1.4698724893741146</v>
      </c>
      <c r="G23" s="18"/>
      <c r="I23" s="17"/>
      <c r="J23" s="3"/>
      <c r="K23" s="3"/>
      <c r="L23" s="3"/>
      <c r="M23" s="6"/>
      <c r="Q23" s="3"/>
      <c r="R23" s="3"/>
      <c r="U23" s="3"/>
      <c r="V23" s="3"/>
    </row>
    <row r="24" spans="1:22" x14ac:dyDescent="0.25">
      <c r="A24">
        <f t="shared" si="1"/>
        <v>2020</v>
      </c>
      <c r="B24" s="22">
        <f t="shared" si="2"/>
        <v>1.0335284215239771E-2</v>
      </c>
      <c r="C24">
        <f t="shared" si="0"/>
        <v>1.4840981611794042</v>
      </c>
      <c r="D24">
        <f>Labour!R31</f>
        <v>1.482096546703672</v>
      </c>
      <c r="E24">
        <f>Fuel!R31</f>
        <v>1.4825903455552625</v>
      </c>
      <c r="F24">
        <f>'Vehicle Operating Cost'!R31</f>
        <v>1.5011250937578133</v>
      </c>
      <c r="G24" s="18"/>
      <c r="I24" s="17"/>
      <c r="J24" s="3"/>
      <c r="K24" s="3"/>
      <c r="L24" s="3"/>
      <c r="M24" s="6"/>
      <c r="Q24" s="3"/>
      <c r="R24" s="3"/>
      <c r="U24" s="3"/>
      <c r="V24" s="3"/>
    </row>
    <row r="25" spans="1:22" x14ac:dyDescent="0.25">
      <c r="A25">
        <f t="shared" si="1"/>
        <v>2021</v>
      </c>
      <c r="B25" s="22">
        <f t="shared" si="2"/>
        <v>6.0682892560228519E-2</v>
      </c>
      <c r="C25">
        <f t="shared" si="0"/>
        <v>1.5741575304430868</v>
      </c>
      <c r="D25">
        <f>Labour!R32</f>
        <v>1.457664133946039</v>
      </c>
      <c r="E25">
        <f>Fuel!R32</f>
        <v>1.993273542600897</v>
      </c>
      <c r="F25">
        <f>'Vehicle Operating Cost'!R32</f>
        <v>1.5513792816068008</v>
      </c>
      <c r="G25" s="18"/>
      <c r="I25" s="17"/>
      <c r="J25" s="3"/>
      <c r="K25" s="3"/>
      <c r="L25" s="3"/>
      <c r="M25" s="6"/>
      <c r="Q25" s="3"/>
      <c r="R25" s="3"/>
      <c r="U25" s="3"/>
      <c r="V25" s="6"/>
    </row>
    <row r="26" spans="1:22" x14ac:dyDescent="0.25">
      <c r="A26">
        <f t="shared" si="1"/>
        <v>2022</v>
      </c>
      <c r="B26" s="22">
        <f t="shared" ref="B26:B36" si="3">C26/C25-1</f>
        <v>8.6280184465922005E-2</v>
      </c>
      <c r="C26">
        <f t="shared" ref="C26:C36" si="4">D26*$D$3+E26*$E$3+F26*$F$3</f>
        <v>1.7099761325481366</v>
      </c>
      <c r="D26">
        <f>Labour!R33</f>
        <v>1.500523226716411</v>
      </c>
      <c r="E26">
        <f>Fuel!R33</f>
        <v>2.478106040622527</v>
      </c>
      <c r="F26">
        <f>'Vehicle Operating Cost'!R33</f>
        <v>1.639886657221435</v>
      </c>
      <c r="G26" s="3"/>
      <c r="M26" s="3"/>
    </row>
    <row r="27" spans="1:22" x14ac:dyDescent="0.25">
      <c r="A27">
        <f t="shared" si="1"/>
        <v>2023</v>
      </c>
      <c r="B27" s="22">
        <f t="shared" si="3"/>
        <v>-1</v>
      </c>
      <c r="C27">
        <f t="shared" si="4"/>
        <v>0</v>
      </c>
      <c r="D27">
        <f>Labour!R34</f>
        <v>0</v>
      </c>
      <c r="E27">
        <f>Fuel!R34</f>
        <v>0</v>
      </c>
      <c r="F27">
        <f>'Vehicle Operating Cost'!R34</f>
        <v>0</v>
      </c>
    </row>
    <row r="28" spans="1:22" s="9" customFormat="1" x14ac:dyDescent="0.25">
      <c r="A28">
        <f t="shared" si="1"/>
        <v>2024</v>
      </c>
      <c r="B28" s="22" t="e">
        <f t="shared" si="3"/>
        <v>#DIV/0!</v>
      </c>
      <c r="C28">
        <f t="shared" si="4"/>
        <v>0</v>
      </c>
      <c r="D28">
        <f>Labour!R35</f>
        <v>0</v>
      </c>
      <c r="E28">
        <f>Fuel!R35</f>
        <v>0</v>
      </c>
      <c r="F28">
        <f>'Vehicle Operating Cost'!R35</f>
        <v>0</v>
      </c>
    </row>
    <row r="29" spans="1:22" x14ac:dyDescent="0.25">
      <c r="A29">
        <f t="shared" si="1"/>
        <v>2025</v>
      </c>
      <c r="B29" s="22" t="e">
        <f t="shared" si="3"/>
        <v>#DIV/0!</v>
      </c>
      <c r="C29">
        <f t="shared" si="4"/>
        <v>0</v>
      </c>
      <c r="D29">
        <f>Labour!R36</f>
        <v>0</v>
      </c>
      <c r="E29">
        <f>Fuel!R36</f>
        <v>0</v>
      </c>
      <c r="F29">
        <f>'Vehicle Operating Cost'!R36</f>
        <v>0</v>
      </c>
    </row>
    <row r="30" spans="1:22" x14ac:dyDescent="0.25">
      <c r="A30">
        <f t="shared" si="1"/>
        <v>2026</v>
      </c>
      <c r="B30" s="22" t="e">
        <f t="shared" si="3"/>
        <v>#DIV/0!</v>
      </c>
      <c r="C30">
        <f t="shared" si="4"/>
        <v>0</v>
      </c>
      <c r="D30">
        <f>Labour!R37</f>
        <v>0</v>
      </c>
      <c r="E30">
        <f>Fuel!R37</f>
        <v>0</v>
      </c>
      <c r="F30">
        <f>'Vehicle Operating Cost'!R37</f>
        <v>0</v>
      </c>
    </row>
    <row r="31" spans="1:22" x14ac:dyDescent="0.25">
      <c r="A31">
        <f t="shared" si="1"/>
        <v>2027</v>
      </c>
      <c r="B31" s="22" t="e">
        <f t="shared" si="3"/>
        <v>#DIV/0!</v>
      </c>
      <c r="C31">
        <f t="shared" si="4"/>
        <v>0</v>
      </c>
      <c r="D31">
        <f>Labour!R38</f>
        <v>0</v>
      </c>
      <c r="E31">
        <f>Fuel!R38</f>
        <v>0</v>
      </c>
      <c r="F31">
        <f>'Vehicle Operating Cost'!R38</f>
        <v>0</v>
      </c>
    </row>
    <row r="32" spans="1:22" x14ac:dyDescent="0.25">
      <c r="A32">
        <f t="shared" si="1"/>
        <v>2028</v>
      </c>
      <c r="B32" s="22" t="e">
        <f t="shared" si="3"/>
        <v>#DIV/0!</v>
      </c>
      <c r="C32">
        <f t="shared" si="4"/>
        <v>0</v>
      </c>
      <c r="D32">
        <f>Labour!R39</f>
        <v>0</v>
      </c>
      <c r="E32">
        <f>Fuel!R39</f>
        <v>0</v>
      </c>
      <c r="F32">
        <f>'Vehicle Operating Cost'!R39</f>
        <v>0</v>
      </c>
    </row>
    <row r="33" spans="1:13" x14ac:dyDescent="0.25">
      <c r="A33">
        <f t="shared" si="1"/>
        <v>2029</v>
      </c>
      <c r="B33" s="22" t="e">
        <f t="shared" si="3"/>
        <v>#DIV/0!</v>
      </c>
      <c r="C33">
        <f t="shared" si="4"/>
        <v>0</v>
      </c>
      <c r="D33">
        <f>Labour!R40</f>
        <v>0</v>
      </c>
      <c r="E33">
        <f>Fuel!R40</f>
        <v>0</v>
      </c>
      <c r="F33">
        <f>'Vehicle Operating Cost'!R40</f>
        <v>0</v>
      </c>
    </row>
    <row r="34" spans="1:13" x14ac:dyDescent="0.25">
      <c r="A34">
        <f t="shared" si="1"/>
        <v>2030</v>
      </c>
      <c r="B34" s="22" t="e">
        <f t="shared" si="3"/>
        <v>#DIV/0!</v>
      </c>
      <c r="C34">
        <f t="shared" si="4"/>
        <v>0</v>
      </c>
      <c r="D34">
        <f>Labour!R41</f>
        <v>0</v>
      </c>
      <c r="E34">
        <f>Fuel!R41</f>
        <v>0</v>
      </c>
      <c r="F34">
        <f>'Vehicle Operating Cost'!R41</f>
        <v>0</v>
      </c>
    </row>
    <row r="35" spans="1:13" x14ac:dyDescent="0.25">
      <c r="A35">
        <f t="shared" si="1"/>
        <v>2031</v>
      </c>
      <c r="B35" s="22" t="e">
        <f t="shared" si="3"/>
        <v>#DIV/0!</v>
      </c>
      <c r="C35">
        <f t="shared" si="4"/>
        <v>0</v>
      </c>
      <c r="D35">
        <f>Labour!R42</f>
        <v>0</v>
      </c>
      <c r="E35">
        <f>Fuel!R42</f>
        <v>0</v>
      </c>
      <c r="F35">
        <f>'Vehicle Operating Cost'!R42</f>
        <v>0</v>
      </c>
    </row>
    <row r="36" spans="1:13" x14ac:dyDescent="0.25">
      <c r="A36">
        <f t="shared" si="1"/>
        <v>2032</v>
      </c>
      <c r="B36" s="22" t="e">
        <f t="shared" si="3"/>
        <v>#DIV/0!</v>
      </c>
      <c r="C36">
        <f t="shared" si="4"/>
        <v>0</v>
      </c>
      <c r="D36">
        <f>Labour!R43</f>
        <v>0</v>
      </c>
      <c r="E36">
        <f>Fuel!R43</f>
        <v>0</v>
      </c>
      <c r="F36">
        <f>'Vehicle Operating Cost'!R43</f>
        <v>0</v>
      </c>
      <c r="G36" s="3"/>
      <c r="M36"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89"/>
  <sheetViews>
    <sheetView workbookViewId="0">
      <selection activeCell="L33" sqref="L13:O33"/>
    </sheetView>
  </sheetViews>
  <sheetFormatPr defaultRowHeight="15" x14ac:dyDescent="0.25"/>
  <cols>
    <col min="3" max="3" width="9.140625" style="2"/>
    <col min="15" max="15" width="9.140625" style="9"/>
    <col min="17" max="17" width="10.140625" customWidth="1"/>
  </cols>
  <sheetData>
    <row r="1" spans="1:32" x14ac:dyDescent="0.25">
      <c r="A1" t="s">
        <v>34</v>
      </c>
      <c r="H1" t="s">
        <v>27</v>
      </c>
      <c r="I1" t="s">
        <v>59</v>
      </c>
    </row>
    <row r="2" spans="1:32" x14ac:dyDescent="0.25">
      <c r="A2" t="s">
        <v>1</v>
      </c>
      <c r="H2" t="s">
        <v>29</v>
      </c>
    </row>
    <row r="3" spans="1:32" x14ac:dyDescent="0.25">
      <c r="A3" t="s">
        <v>35</v>
      </c>
    </row>
    <row r="4" spans="1:32" x14ac:dyDescent="0.25">
      <c r="A4" t="s">
        <v>68</v>
      </c>
    </row>
    <row r="5" spans="1:32" x14ac:dyDescent="0.25">
      <c r="A5" t="s">
        <v>32</v>
      </c>
    </row>
    <row r="9" spans="1:32" x14ac:dyDescent="0.25">
      <c r="A9" t="s">
        <v>3</v>
      </c>
      <c r="B9" t="s">
        <v>14</v>
      </c>
    </row>
    <row r="10" spans="1:32" x14ac:dyDescent="0.25">
      <c r="A10" t="s">
        <v>36</v>
      </c>
      <c r="B10" t="s">
        <v>37</v>
      </c>
      <c r="W10" t="s">
        <v>73</v>
      </c>
      <c r="X10" s="14"/>
      <c r="Y10" s="19" t="s">
        <v>69</v>
      </c>
    </row>
    <row r="11" spans="1:32" x14ac:dyDescent="0.25">
      <c r="A11" t="s">
        <v>58</v>
      </c>
      <c r="B11" t="s">
        <v>38</v>
      </c>
      <c r="K11" t="s">
        <v>57</v>
      </c>
      <c r="O11"/>
      <c r="Q11" t="s">
        <v>56</v>
      </c>
      <c r="W11" t="s">
        <v>74</v>
      </c>
      <c r="X11" s="14"/>
      <c r="Y11" s="19" t="s">
        <v>70</v>
      </c>
      <c r="Z11" s="6"/>
      <c r="AA11" s="6"/>
    </row>
    <row r="12" spans="1:32" x14ac:dyDescent="0.25">
      <c r="A12" t="s">
        <v>5</v>
      </c>
      <c r="D12" t="s">
        <v>77</v>
      </c>
      <c r="L12" t="s">
        <v>81</v>
      </c>
      <c r="M12" s="9" t="s">
        <v>82</v>
      </c>
      <c r="N12" s="9" t="s">
        <v>83</v>
      </c>
      <c r="O12" s="9" t="s">
        <v>76</v>
      </c>
      <c r="Q12" s="9"/>
      <c r="R12" t="s">
        <v>81</v>
      </c>
      <c r="S12" s="9" t="s">
        <v>82</v>
      </c>
      <c r="T12" s="9" t="s">
        <v>83</v>
      </c>
      <c r="U12" s="9" t="s">
        <v>76</v>
      </c>
      <c r="W12" t="s">
        <v>75</v>
      </c>
      <c r="X12" s="14"/>
      <c r="Y12" s="19" t="s">
        <v>71</v>
      </c>
      <c r="Z12" s="6"/>
      <c r="AA12" s="6"/>
    </row>
    <row r="13" spans="1:32" x14ac:dyDescent="0.25">
      <c r="B13" t="s">
        <v>33</v>
      </c>
      <c r="D13" t="s">
        <v>81</v>
      </c>
      <c r="E13" s="9" t="s">
        <v>82</v>
      </c>
      <c r="F13" s="9" t="s">
        <v>83</v>
      </c>
      <c r="G13" s="9" t="s">
        <v>76</v>
      </c>
      <c r="K13">
        <v>2002</v>
      </c>
      <c r="L13" s="13">
        <f>AVERAGEIF(D$14:D$5000,$K13,$B$14:$B$5000)</f>
        <v>18.315833333333334</v>
      </c>
      <c r="M13" s="13">
        <f t="shared" ref="M13:O28" si="0">AVERAGEIF(E$14:E$5000,$K13,$B$14:$B$5000)</f>
        <v>18.020833333333336</v>
      </c>
      <c r="N13" s="13">
        <f t="shared" si="0"/>
        <v>18.157500000000002</v>
      </c>
      <c r="O13" s="13">
        <f t="shared" si="0"/>
        <v>18.012500000000003</v>
      </c>
      <c r="Q13">
        <v>2002</v>
      </c>
      <c r="R13">
        <f t="shared" ref="R13:R32" si="1">L13/L$13</f>
        <v>1</v>
      </c>
      <c r="S13">
        <f t="shared" ref="S13:S32" si="2">M13/M$13</f>
        <v>1</v>
      </c>
      <c r="T13">
        <f t="shared" ref="T13:T32" si="3">N13/N$13</f>
        <v>1</v>
      </c>
      <c r="U13">
        <f t="shared" ref="U13:U32" si="4">O13/O$13</f>
        <v>1</v>
      </c>
      <c r="W13" t="s">
        <v>76</v>
      </c>
      <c r="X13" s="14"/>
      <c r="Y13" s="19" t="s">
        <v>72</v>
      </c>
      <c r="Z13" s="6"/>
      <c r="AA13" s="6"/>
    </row>
    <row r="14" spans="1:32" x14ac:dyDescent="0.25">
      <c r="A14" s="1">
        <v>36892</v>
      </c>
      <c r="B14">
        <v>17.55</v>
      </c>
      <c r="D14">
        <f>YEAR(A14)</f>
        <v>2001</v>
      </c>
      <c r="E14">
        <f>IF(MONTH(A14)&lt;6,YEAR(A14),YEAR(A14)+1)</f>
        <v>2001</v>
      </c>
      <c r="F14">
        <f>IF(MONTH(A14)&lt;11,YEAR(A14),YEAR(A14)+1)</f>
        <v>2001</v>
      </c>
      <c r="G14">
        <f>IF(MONTH(A14)&lt;7,YEAR(A14),YEAR(A14)+1)</f>
        <v>2001</v>
      </c>
      <c r="K14">
        <f t="shared" ref="K14:K32" si="5">K13+1</f>
        <v>2003</v>
      </c>
      <c r="L14" s="13">
        <f t="shared" ref="L14:L32" si="6">AVERAGEIF(D$14:D$5000,$K14,$B$14:$B$5000)</f>
        <v>19.419166666666669</v>
      </c>
      <c r="M14" s="13">
        <f t="shared" si="0"/>
        <v>18.839166666666664</v>
      </c>
      <c r="N14" s="13">
        <f t="shared" si="0"/>
        <v>19.287500000000001</v>
      </c>
      <c r="O14" s="13">
        <f t="shared" si="0"/>
        <v>18.883333333333329</v>
      </c>
      <c r="Q14">
        <f t="shared" ref="Q14:Q32" si="7">Q13+1</f>
        <v>2003</v>
      </c>
      <c r="R14">
        <f t="shared" si="1"/>
        <v>1.060239319350289</v>
      </c>
      <c r="S14">
        <f t="shared" si="2"/>
        <v>1.0454104046242771</v>
      </c>
      <c r="T14">
        <f t="shared" si="3"/>
        <v>1.0622332369544265</v>
      </c>
      <c r="U14">
        <f t="shared" si="4"/>
        <v>1.0483460559796434</v>
      </c>
      <c r="X14" s="14"/>
      <c r="Y14" s="6"/>
      <c r="Z14" s="6"/>
      <c r="AA14" s="6"/>
      <c r="AE14" s="3"/>
      <c r="AF14" s="6"/>
    </row>
    <row r="15" spans="1:32" x14ac:dyDescent="0.25">
      <c r="A15" s="1">
        <v>36923</v>
      </c>
      <c r="B15">
        <v>17.71</v>
      </c>
      <c r="D15">
        <f t="shared" ref="D15:D78" si="8">YEAR(A15)</f>
        <v>2001</v>
      </c>
      <c r="E15">
        <f t="shared" ref="E15:E78" si="9">IF(MONTH(A15)&lt;6,YEAR(A15),YEAR(A15)+1)</f>
        <v>2001</v>
      </c>
      <c r="F15">
        <f t="shared" ref="F15:F78" si="10">IF(MONTH(A15)&lt;11,YEAR(A15),YEAR(A15)+1)</f>
        <v>2001</v>
      </c>
      <c r="G15">
        <f t="shared" ref="G15:G78" si="11">IF(MONTH(A15)&lt;7,YEAR(A15),YEAR(A15)+1)</f>
        <v>2001</v>
      </c>
      <c r="K15">
        <f t="shared" si="5"/>
        <v>2004</v>
      </c>
      <c r="L15" s="13">
        <f t="shared" si="6"/>
        <v>18.855833333333333</v>
      </c>
      <c r="M15" s="13">
        <f t="shared" si="0"/>
        <v>19.305833333333336</v>
      </c>
      <c r="N15" s="13">
        <f t="shared" si="0"/>
        <v>18.982500000000002</v>
      </c>
      <c r="O15" s="13">
        <f t="shared" si="0"/>
        <v>19.305000000000003</v>
      </c>
      <c r="Q15">
        <f t="shared" si="7"/>
        <v>2004</v>
      </c>
      <c r="R15">
        <f t="shared" si="1"/>
        <v>1.0294826880203831</v>
      </c>
      <c r="S15">
        <f t="shared" si="2"/>
        <v>1.0713063583815028</v>
      </c>
      <c r="T15">
        <f t="shared" si="3"/>
        <v>1.0454357703428334</v>
      </c>
      <c r="U15">
        <f t="shared" si="4"/>
        <v>1.0717557251908396</v>
      </c>
      <c r="V15" s="6"/>
      <c r="W15" s="6"/>
      <c r="X15" s="6"/>
      <c r="AE15" s="3"/>
      <c r="AF15" s="6"/>
    </row>
    <row r="16" spans="1:32" x14ac:dyDescent="0.25">
      <c r="A16" s="1">
        <v>36951</v>
      </c>
      <c r="B16">
        <v>17.489999999999998</v>
      </c>
      <c r="D16">
        <f t="shared" si="8"/>
        <v>2001</v>
      </c>
      <c r="E16">
        <f t="shared" si="9"/>
        <v>2001</v>
      </c>
      <c r="F16">
        <f t="shared" si="10"/>
        <v>2001</v>
      </c>
      <c r="G16">
        <f t="shared" si="11"/>
        <v>2001</v>
      </c>
      <c r="K16">
        <f t="shared" si="5"/>
        <v>2005</v>
      </c>
      <c r="L16" s="13">
        <f t="shared" si="6"/>
        <v>19.619166666666668</v>
      </c>
      <c r="M16" s="13">
        <f t="shared" si="0"/>
        <v>18.987500000000001</v>
      </c>
      <c r="N16" s="13">
        <f t="shared" si="0"/>
        <v>19.504999999999999</v>
      </c>
      <c r="O16" s="13">
        <f t="shared" si="0"/>
        <v>19.085833333333337</v>
      </c>
      <c r="Q16">
        <f t="shared" si="7"/>
        <v>2005</v>
      </c>
      <c r="R16">
        <f t="shared" si="1"/>
        <v>1.0711588334319124</v>
      </c>
      <c r="S16">
        <f t="shared" si="2"/>
        <v>1.0536416184971098</v>
      </c>
      <c r="T16">
        <f t="shared" si="3"/>
        <v>1.074211758226628</v>
      </c>
      <c r="U16">
        <f t="shared" si="4"/>
        <v>1.059588248901226</v>
      </c>
      <c r="V16" s="15"/>
      <c r="W16" s="15"/>
      <c r="X16" s="15"/>
      <c r="AE16" s="3"/>
      <c r="AF16" s="6"/>
    </row>
    <row r="17" spans="1:32" x14ac:dyDescent="0.25">
      <c r="A17" s="1">
        <v>36982</v>
      </c>
      <c r="B17">
        <v>17.329999999999998</v>
      </c>
      <c r="D17">
        <f t="shared" si="8"/>
        <v>2001</v>
      </c>
      <c r="E17">
        <f t="shared" si="9"/>
        <v>2001</v>
      </c>
      <c r="F17">
        <f t="shared" si="10"/>
        <v>2001</v>
      </c>
      <c r="G17">
        <f t="shared" si="11"/>
        <v>2001</v>
      </c>
      <c r="K17">
        <f t="shared" si="5"/>
        <v>2006</v>
      </c>
      <c r="L17" s="13">
        <f t="shared" si="6"/>
        <v>19.498333333333331</v>
      </c>
      <c r="M17" s="13">
        <f t="shared" si="0"/>
        <v>19.708333333333332</v>
      </c>
      <c r="N17" s="13">
        <f t="shared" si="0"/>
        <v>19.410833333333333</v>
      </c>
      <c r="O17" s="13">
        <f t="shared" si="0"/>
        <v>19.680000000000003</v>
      </c>
      <c r="Q17">
        <f t="shared" si="7"/>
        <v>2006</v>
      </c>
      <c r="R17">
        <f t="shared" si="1"/>
        <v>1.0645616270075979</v>
      </c>
      <c r="S17">
        <f t="shared" si="2"/>
        <v>1.0936416184971096</v>
      </c>
      <c r="T17">
        <f t="shared" si="3"/>
        <v>1.0690256551470925</v>
      </c>
      <c r="U17">
        <f t="shared" si="4"/>
        <v>1.0925746009715476</v>
      </c>
      <c r="V17" s="15"/>
      <c r="W17" s="15"/>
      <c r="X17" s="15"/>
      <c r="AE17" s="3"/>
      <c r="AF17" s="6"/>
    </row>
    <row r="18" spans="1:32" x14ac:dyDescent="0.25">
      <c r="A18" s="1">
        <v>37012</v>
      </c>
      <c r="B18">
        <v>17.899999999999999</v>
      </c>
      <c r="D18">
        <f t="shared" si="8"/>
        <v>2001</v>
      </c>
      <c r="E18">
        <f t="shared" si="9"/>
        <v>2001</v>
      </c>
      <c r="F18">
        <f t="shared" si="10"/>
        <v>2001</v>
      </c>
      <c r="G18">
        <f t="shared" si="11"/>
        <v>2001</v>
      </c>
      <c r="K18">
        <f t="shared" si="5"/>
        <v>2007</v>
      </c>
      <c r="L18" s="13">
        <f t="shared" si="6"/>
        <v>20.353333333333335</v>
      </c>
      <c r="M18" s="13">
        <f t="shared" si="0"/>
        <v>20.068333333333332</v>
      </c>
      <c r="N18" s="13">
        <f t="shared" si="0"/>
        <v>20.41333333333333</v>
      </c>
      <c r="O18" s="13">
        <f t="shared" si="0"/>
        <v>20.1325</v>
      </c>
      <c r="Q18">
        <f t="shared" si="7"/>
        <v>2007</v>
      </c>
      <c r="R18">
        <f t="shared" si="1"/>
        <v>1.1112425497065381</v>
      </c>
      <c r="S18">
        <f t="shared" si="2"/>
        <v>1.1136184971098264</v>
      </c>
      <c r="T18">
        <f t="shared" si="3"/>
        <v>1.1242370003212627</v>
      </c>
      <c r="U18">
        <f t="shared" si="4"/>
        <v>1.1176960444136015</v>
      </c>
      <c r="V18" s="15"/>
      <c r="W18" s="15"/>
      <c r="X18" s="15"/>
      <c r="AE18" s="3"/>
      <c r="AF18" s="6"/>
    </row>
    <row r="19" spans="1:32" x14ac:dyDescent="0.25">
      <c r="A19" s="1">
        <v>37043</v>
      </c>
      <c r="B19">
        <v>18.07</v>
      </c>
      <c r="D19">
        <f t="shared" si="8"/>
        <v>2001</v>
      </c>
      <c r="E19">
        <f t="shared" si="9"/>
        <v>2002</v>
      </c>
      <c r="F19">
        <f t="shared" si="10"/>
        <v>2001</v>
      </c>
      <c r="G19">
        <f t="shared" si="11"/>
        <v>2001</v>
      </c>
      <c r="K19">
        <f t="shared" si="5"/>
        <v>2008</v>
      </c>
      <c r="L19" s="13">
        <f t="shared" si="6"/>
        <v>20.635833333333334</v>
      </c>
      <c r="M19" s="13">
        <f t="shared" si="0"/>
        <v>20.5275</v>
      </c>
      <c r="N19" s="13">
        <f t="shared" si="0"/>
        <v>20.599999999999998</v>
      </c>
      <c r="O19" s="13">
        <f t="shared" si="0"/>
        <v>20.576666666666664</v>
      </c>
      <c r="Q19">
        <f t="shared" si="7"/>
        <v>2008</v>
      </c>
      <c r="R19">
        <f t="shared" si="1"/>
        <v>1.126666363346831</v>
      </c>
      <c r="S19">
        <f t="shared" si="2"/>
        <v>1.1390982658959536</v>
      </c>
      <c r="T19">
        <f t="shared" si="3"/>
        <v>1.1345174170452978</v>
      </c>
      <c r="U19">
        <f t="shared" si="4"/>
        <v>1.1423548461716397</v>
      </c>
      <c r="V19" s="15"/>
      <c r="W19" s="15"/>
      <c r="X19" s="15"/>
      <c r="AE19" s="3"/>
      <c r="AF19" s="6"/>
    </row>
    <row r="20" spans="1:32" x14ac:dyDescent="0.25">
      <c r="A20" s="1">
        <v>37073</v>
      </c>
      <c r="B20">
        <v>18.239999999999998</v>
      </c>
      <c r="D20">
        <f t="shared" si="8"/>
        <v>2001</v>
      </c>
      <c r="E20">
        <f t="shared" si="9"/>
        <v>2002</v>
      </c>
      <c r="F20">
        <f t="shared" si="10"/>
        <v>2001</v>
      </c>
      <c r="G20">
        <f t="shared" si="11"/>
        <v>2002</v>
      </c>
      <c r="K20">
        <f t="shared" si="5"/>
        <v>2009</v>
      </c>
      <c r="L20" s="13">
        <f t="shared" si="6"/>
        <v>20.241818181818182</v>
      </c>
      <c r="M20" s="13">
        <f t="shared" si="0"/>
        <v>20.419090909090905</v>
      </c>
      <c r="N20" s="13">
        <f t="shared" si="0"/>
        <v>20.237272727272725</v>
      </c>
      <c r="O20" s="13">
        <f t="shared" si="0"/>
        <v>20.259999999999994</v>
      </c>
      <c r="Q20">
        <f t="shared" si="7"/>
        <v>2009</v>
      </c>
      <c r="R20">
        <f t="shared" si="1"/>
        <v>1.1051540933701178</v>
      </c>
      <c r="S20">
        <f t="shared" si="2"/>
        <v>1.1330825013137147</v>
      </c>
      <c r="T20">
        <f t="shared" si="3"/>
        <v>1.1145406981838206</v>
      </c>
      <c r="U20">
        <f t="shared" si="4"/>
        <v>1.1247744621790419</v>
      </c>
      <c r="V20" s="15"/>
      <c r="W20" s="15"/>
      <c r="X20" s="15"/>
      <c r="AE20" s="3"/>
      <c r="AF20" s="6"/>
    </row>
    <row r="21" spans="1:32" x14ac:dyDescent="0.25">
      <c r="A21" s="1">
        <v>37104</v>
      </c>
      <c r="B21">
        <v>18.04</v>
      </c>
      <c r="D21">
        <f t="shared" si="8"/>
        <v>2001</v>
      </c>
      <c r="E21">
        <f t="shared" si="9"/>
        <v>2002</v>
      </c>
      <c r="F21">
        <f t="shared" si="10"/>
        <v>2001</v>
      </c>
      <c r="G21">
        <f t="shared" si="11"/>
        <v>2002</v>
      </c>
      <c r="K21">
        <f t="shared" si="5"/>
        <v>2010</v>
      </c>
      <c r="L21" s="13">
        <f t="shared" si="6"/>
        <v>21.730833333333333</v>
      </c>
      <c r="M21" s="13">
        <f t="shared" si="0"/>
        <v>20.532499999999999</v>
      </c>
      <c r="N21" s="13">
        <f t="shared" si="0"/>
        <v>21.465833333333336</v>
      </c>
      <c r="O21" s="13">
        <f t="shared" si="0"/>
        <v>20.675000000000001</v>
      </c>
      <c r="Q21">
        <f t="shared" si="7"/>
        <v>2010</v>
      </c>
      <c r="R21">
        <f t="shared" si="1"/>
        <v>1.186450702943719</v>
      </c>
      <c r="S21">
        <f t="shared" si="2"/>
        <v>1.1393757225433523</v>
      </c>
      <c r="T21">
        <f t="shared" si="3"/>
        <v>1.1822020285465142</v>
      </c>
      <c r="U21">
        <f t="shared" si="4"/>
        <v>1.1478140180430256</v>
      </c>
      <c r="V21" s="15"/>
      <c r="W21" s="15"/>
      <c r="X21" s="15"/>
      <c r="AE21" s="3"/>
      <c r="AF21" s="6"/>
    </row>
    <row r="22" spans="1:32" x14ac:dyDescent="0.25">
      <c r="A22" s="1">
        <v>37135</v>
      </c>
      <c r="B22">
        <v>17.98</v>
      </c>
      <c r="D22">
        <f t="shared" si="8"/>
        <v>2001</v>
      </c>
      <c r="E22">
        <f t="shared" si="9"/>
        <v>2002</v>
      </c>
      <c r="F22">
        <f t="shared" si="10"/>
        <v>2001</v>
      </c>
      <c r="G22">
        <f t="shared" si="11"/>
        <v>2002</v>
      </c>
      <c r="K22">
        <f t="shared" si="5"/>
        <v>2011</v>
      </c>
      <c r="L22" s="13">
        <f t="shared" si="6"/>
        <v>22.080833333333334</v>
      </c>
      <c r="M22" s="13">
        <f t="shared" si="0"/>
        <v>22.013333333333335</v>
      </c>
      <c r="N22" s="13">
        <f t="shared" si="0"/>
        <v>21.841666666666669</v>
      </c>
      <c r="O22" s="13">
        <f t="shared" si="0"/>
        <v>21.973333333333333</v>
      </c>
      <c r="Q22">
        <f t="shared" si="7"/>
        <v>2011</v>
      </c>
      <c r="R22">
        <f t="shared" si="1"/>
        <v>1.2055598525865598</v>
      </c>
      <c r="S22">
        <f t="shared" si="2"/>
        <v>1.2215491329479768</v>
      </c>
      <c r="T22">
        <f t="shared" si="3"/>
        <v>1.2029005461471385</v>
      </c>
      <c r="U22">
        <f t="shared" si="4"/>
        <v>1.2198935924126761</v>
      </c>
      <c r="V22" s="15"/>
      <c r="W22" s="15"/>
      <c r="X22" s="15"/>
      <c r="AE22" s="3"/>
      <c r="AF22" s="6"/>
    </row>
    <row r="23" spans="1:32" x14ac:dyDescent="0.25">
      <c r="A23" s="1">
        <v>37165</v>
      </c>
      <c r="B23">
        <v>18.010000000000002</v>
      </c>
      <c r="D23">
        <f t="shared" si="8"/>
        <v>2001</v>
      </c>
      <c r="E23">
        <f t="shared" si="9"/>
        <v>2002</v>
      </c>
      <c r="F23">
        <f t="shared" si="10"/>
        <v>2001</v>
      </c>
      <c r="G23">
        <f t="shared" si="11"/>
        <v>2002</v>
      </c>
      <c r="K23">
        <f t="shared" si="5"/>
        <v>2012</v>
      </c>
      <c r="L23" s="13">
        <f t="shared" si="6"/>
        <v>23.3125</v>
      </c>
      <c r="M23" s="13">
        <f t="shared" si="0"/>
        <v>22.773333333333337</v>
      </c>
      <c r="N23" s="13">
        <f t="shared" si="0"/>
        <v>23.404999999999998</v>
      </c>
      <c r="O23" s="13">
        <f t="shared" si="0"/>
        <v>23.090000000000003</v>
      </c>
      <c r="Q23">
        <f t="shared" si="7"/>
        <v>2012</v>
      </c>
      <c r="R23">
        <f t="shared" si="1"/>
        <v>1.2728058601392238</v>
      </c>
      <c r="S23">
        <f t="shared" si="2"/>
        <v>1.2637225433526011</v>
      </c>
      <c r="T23">
        <f t="shared" si="3"/>
        <v>1.2889990362109318</v>
      </c>
      <c r="U23">
        <f t="shared" si="4"/>
        <v>1.2818875780707841</v>
      </c>
      <c r="V23" s="15"/>
      <c r="W23" s="15"/>
      <c r="X23" s="15"/>
      <c r="AE23" s="3"/>
      <c r="AF23" s="6"/>
    </row>
    <row r="24" spans="1:32" x14ac:dyDescent="0.25">
      <c r="A24" s="1">
        <v>37196</v>
      </c>
      <c r="B24">
        <v>18.12</v>
      </c>
      <c r="D24">
        <f t="shared" si="8"/>
        <v>2001</v>
      </c>
      <c r="E24">
        <f t="shared" si="9"/>
        <v>2002</v>
      </c>
      <c r="F24">
        <f t="shared" si="10"/>
        <v>2002</v>
      </c>
      <c r="G24">
        <f t="shared" si="11"/>
        <v>2002</v>
      </c>
      <c r="K24">
        <f t="shared" si="5"/>
        <v>2013</v>
      </c>
      <c r="L24" s="13">
        <f t="shared" si="6"/>
        <v>22.36090909090909</v>
      </c>
      <c r="M24" s="13">
        <f t="shared" si="0"/>
        <v>22.808333333333334</v>
      </c>
      <c r="N24" s="13">
        <f t="shared" si="0"/>
        <v>22.223333333333333</v>
      </c>
      <c r="O24" s="13">
        <f t="shared" si="0"/>
        <v>22.549999999999997</v>
      </c>
      <c r="Q24">
        <f t="shared" si="7"/>
        <v>2013</v>
      </c>
      <c r="R24">
        <f t="shared" si="1"/>
        <v>1.2208513084804089</v>
      </c>
      <c r="S24">
        <f t="shared" si="2"/>
        <v>1.265664739884393</v>
      </c>
      <c r="T24">
        <f t="shared" si="3"/>
        <v>1.2239203267703884</v>
      </c>
      <c r="U24">
        <f t="shared" si="4"/>
        <v>1.2519083969465645</v>
      </c>
      <c r="V24" s="15"/>
      <c r="W24" s="15"/>
      <c r="X24" s="15"/>
      <c r="AE24" s="3"/>
      <c r="AF24" s="6"/>
    </row>
    <row r="25" spans="1:32" x14ac:dyDescent="0.25">
      <c r="A25" s="1">
        <v>37226</v>
      </c>
      <c r="B25">
        <v>18.329999999999998</v>
      </c>
      <c r="D25">
        <f t="shared" si="8"/>
        <v>2001</v>
      </c>
      <c r="E25">
        <f t="shared" si="9"/>
        <v>2002</v>
      </c>
      <c r="F25">
        <f t="shared" si="10"/>
        <v>2002</v>
      </c>
      <c r="G25">
        <f t="shared" si="11"/>
        <v>2002</v>
      </c>
      <c r="K25">
        <f t="shared" si="5"/>
        <v>2014</v>
      </c>
      <c r="L25" s="13">
        <f t="shared" si="6"/>
        <v>24.262499999999999</v>
      </c>
      <c r="M25" s="13">
        <f t="shared" si="0"/>
        <v>22.942727272727272</v>
      </c>
      <c r="N25" s="13">
        <f t="shared" si="0"/>
        <v>24.296363636363637</v>
      </c>
      <c r="O25" s="13">
        <f t="shared" si="0"/>
        <v>23.290909090909089</v>
      </c>
      <c r="Q25">
        <f t="shared" si="7"/>
        <v>2014</v>
      </c>
      <c r="R25">
        <f t="shared" si="1"/>
        <v>1.3246735520269348</v>
      </c>
      <c r="S25">
        <f t="shared" si="2"/>
        <v>1.2731224382553861</v>
      </c>
      <c r="T25">
        <f t="shared" si="3"/>
        <v>1.3380896949670182</v>
      </c>
      <c r="U25">
        <f t="shared" si="4"/>
        <v>1.293041448489054</v>
      </c>
      <c r="V25" s="15"/>
      <c r="W25" s="15"/>
      <c r="X25" s="15"/>
      <c r="AE25" s="3"/>
      <c r="AF25" s="6"/>
    </row>
    <row r="26" spans="1:32" x14ac:dyDescent="0.25">
      <c r="A26" s="1">
        <v>37257</v>
      </c>
      <c r="B26">
        <v>17.46</v>
      </c>
      <c r="D26">
        <f t="shared" si="8"/>
        <v>2002</v>
      </c>
      <c r="E26">
        <f t="shared" si="9"/>
        <v>2002</v>
      </c>
      <c r="F26">
        <f t="shared" si="10"/>
        <v>2002</v>
      </c>
      <c r="G26">
        <f t="shared" si="11"/>
        <v>2002</v>
      </c>
      <c r="K26">
        <f t="shared" si="5"/>
        <v>2015</v>
      </c>
      <c r="L26" s="13">
        <f t="shared" si="6"/>
        <v>25.389166666666664</v>
      </c>
      <c r="M26" s="13">
        <f t="shared" si="0"/>
        <v>24.856666666666666</v>
      </c>
      <c r="N26" s="13">
        <f t="shared" si="0"/>
        <v>24.962500000000002</v>
      </c>
      <c r="O26" s="13">
        <f t="shared" si="0"/>
        <v>24.77416666666667</v>
      </c>
      <c r="Q26">
        <f t="shared" si="7"/>
        <v>2015</v>
      </c>
      <c r="R26">
        <f t="shared" si="1"/>
        <v>1.3861868146867462</v>
      </c>
      <c r="S26">
        <f t="shared" si="2"/>
        <v>1.3793294797687858</v>
      </c>
      <c r="T26">
        <f t="shared" si="3"/>
        <v>1.3747762632520997</v>
      </c>
      <c r="U26">
        <f t="shared" si="4"/>
        <v>1.375387462410363</v>
      </c>
      <c r="V26" s="15"/>
      <c r="W26" s="15"/>
      <c r="X26" s="15"/>
      <c r="AE26" s="3"/>
      <c r="AF26" s="6"/>
    </row>
    <row r="27" spans="1:32" x14ac:dyDescent="0.25">
      <c r="A27" s="1">
        <v>37288</v>
      </c>
      <c r="B27">
        <v>17.559999999999999</v>
      </c>
      <c r="D27">
        <f t="shared" si="8"/>
        <v>2002</v>
      </c>
      <c r="E27">
        <f t="shared" si="9"/>
        <v>2002</v>
      </c>
      <c r="F27">
        <f t="shared" si="10"/>
        <v>2002</v>
      </c>
      <c r="G27">
        <f t="shared" si="11"/>
        <v>2002</v>
      </c>
      <c r="K27">
        <f t="shared" si="5"/>
        <v>2016</v>
      </c>
      <c r="L27" s="13">
        <f t="shared" si="6"/>
        <v>25.135833333333338</v>
      </c>
      <c r="M27" s="13">
        <f t="shared" si="0"/>
        <v>25.434999999999999</v>
      </c>
      <c r="N27" s="13">
        <f t="shared" si="0"/>
        <v>25.427499999999998</v>
      </c>
      <c r="O27" s="13">
        <f t="shared" si="0"/>
        <v>25.536666666666665</v>
      </c>
      <c r="Q27">
        <f t="shared" si="7"/>
        <v>2016</v>
      </c>
      <c r="R27">
        <f t="shared" si="1"/>
        <v>1.3723554301833572</v>
      </c>
      <c r="S27">
        <f t="shared" si="2"/>
        <v>1.4114219653179187</v>
      </c>
      <c r="T27">
        <f t="shared" si="3"/>
        <v>1.400385515627151</v>
      </c>
      <c r="U27">
        <f t="shared" si="4"/>
        <v>1.4177191764978021</v>
      </c>
      <c r="V27" s="15"/>
      <c r="W27" s="15"/>
      <c r="X27" s="15"/>
      <c r="AE27" s="3"/>
      <c r="AF27" s="6"/>
    </row>
    <row r="28" spans="1:32" x14ac:dyDescent="0.25">
      <c r="A28" s="1">
        <v>37316</v>
      </c>
      <c r="B28">
        <v>17.86</v>
      </c>
      <c r="D28">
        <f t="shared" si="8"/>
        <v>2002</v>
      </c>
      <c r="E28">
        <f t="shared" si="9"/>
        <v>2002</v>
      </c>
      <c r="F28">
        <f t="shared" si="10"/>
        <v>2002</v>
      </c>
      <c r="G28">
        <f t="shared" si="11"/>
        <v>2002</v>
      </c>
      <c r="K28">
        <f t="shared" si="5"/>
        <v>2017</v>
      </c>
      <c r="L28" s="13">
        <f t="shared" si="6"/>
        <v>25.608333333333331</v>
      </c>
      <c r="M28" s="13">
        <f t="shared" si="0"/>
        <v>25.226666666666663</v>
      </c>
      <c r="N28" s="13">
        <f t="shared" si="0"/>
        <v>25.581666666666667</v>
      </c>
      <c r="O28" s="13">
        <f t="shared" si="0"/>
        <v>25.304999999999996</v>
      </c>
      <c r="Q28">
        <f t="shared" si="7"/>
        <v>2017</v>
      </c>
      <c r="R28">
        <f t="shared" si="1"/>
        <v>1.3981527822011919</v>
      </c>
      <c r="S28">
        <f t="shared" si="2"/>
        <v>1.3998612716763001</v>
      </c>
      <c r="T28">
        <f t="shared" si="3"/>
        <v>1.4088760383679837</v>
      </c>
      <c r="U28">
        <f t="shared" si="4"/>
        <v>1.4048577376821647</v>
      </c>
      <c r="V28" s="15"/>
      <c r="W28" s="15"/>
      <c r="X28" s="15"/>
      <c r="AE28" s="3"/>
      <c r="AF28" s="6"/>
    </row>
    <row r="29" spans="1:32" x14ac:dyDescent="0.25">
      <c r="A29" s="1">
        <v>37347</v>
      </c>
      <c r="B29">
        <v>18.59</v>
      </c>
      <c r="D29">
        <f t="shared" si="8"/>
        <v>2002</v>
      </c>
      <c r="E29">
        <f t="shared" si="9"/>
        <v>2002</v>
      </c>
      <c r="F29">
        <f t="shared" si="10"/>
        <v>2002</v>
      </c>
      <c r="G29">
        <f t="shared" si="11"/>
        <v>2002</v>
      </c>
      <c r="K29">
        <f t="shared" si="5"/>
        <v>2018</v>
      </c>
      <c r="L29" s="13">
        <f t="shared" si="6"/>
        <v>24.439166666666665</v>
      </c>
      <c r="M29" s="13">
        <f t="shared" ref="M29:M33" si="12">AVERAGEIF(E$14:E$5000,$K29,$B$14:$B$5000)</f>
        <v>25.247500000000002</v>
      </c>
      <c r="N29" s="13">
        <f t="shared" ref="N29:N33" si="13">AVERAGEIF(F$14:F$5000,$K29,$B$14:$B$5000)</f>
        <v>24.517500000000002</v>
      </c>
      <c r="O29" s="13">
        <f t="shared" ref="O29:O33" si="14">AVERAGEIF(G$14:G$5000,$K29,$B$14:$B$5000)</f>
        <v>25.046666666666667</v>
      </c>
      <c r="Q29">
        <f t="shared" si="7"/>
        <v>2018</v>
      </c>
      <c r="R29">
        <f t="shared" si="1"/>
        <v>1.3343191227990354</v>
      </c>
      <c r="S29">
        <f t="shared" si="2"/>
        <v>1.4010173410404623</v>
      </c>
      <c r="T29">
        <f t="shared" si="3"/>
        <v>1.3502684840974803</v>
      </c>
      <c r="U29">
        <f t="shared" si="4"/>
        <v>1.3905158454776774</v>
      </c>
      <c r="V29" s="15"/>
      <c r="W29" s="15"/>
      <c r="X29" s="15"/>
      <c r="AE29" s="3"/>
      <c r="AF29" s="6"/>
    </row>
    <row r="30" spans="1:32" x14ac:dyDescent="0.25">
      <c r="A30" s="1">
        <v>37377</v>
      </c>
      <c r="B30">
        <v>17.989999999999998</v>
      </c>
      <c r="D30">
        <f t="shared" si="8"/>
        <v>2002</v>
      </c>
      <c r="E30">
        <f t="shared" si="9"/>
        <v>2002</v>
      </c>
      <c r="F30">
        <f t="shared" si="10"/>
        <v>2002</v>
      </c>
      <c r="G30">
        <f t="shared" si="11"/>
        <v>2002</v>
      </c>
      <c r="K30">
        <f t="shared" si="5"/>
        <v>2019</v>
      </c>
      <c r="L30" s="13">
        <f t="shared" si="6"/>
        <v>25.558333333333326</v>
      </c>
      <c r="M30" s="13">
        <f t="shared" si="12"/>
        <v>24.547499999999999</v>
      </c>
      <c r="N30" s="13">
        <f t="shared" si="13"/>
        <v>25.405833333333334</v>
      </c>
      <c r="O30" s="13">
        <f t="shared" si="14"/>
        <v>24.829166666666666</v>
      </c>
      <c r="Q30">
        <f t="shared" si="7"/>
        <v>2019</v>
      </c>
      <c r="R30">
        <f t="shared" si="1"/>
        <v>1.3954229036807857</v>
      </c>
      <c r="S30">
        <f t="shared" si="2"/>
        <v>1.3621734104046241</v>
      </c>
      <c r="T30">
        <f t="shared" si="3"/>
        <v>1.3991922529716827</v>
      </c>
      <c r="U30">
        <f t="shared" si="4"/>
        <v>1.3784408975248668</v>
      </c>
      <c r="V30" s="15"/>
      <c r="W30" s="15"/>
      <c r="X30" s="15"/>
      <c r="AE30" s="3"/>
      <c r="AF30" s="6"/>
    </row>
    <row r="31" spans="1:32" x14ac:dyDescent="0.25">
      <c r="A31" s="1">
        <v>37408</v>
      </c>
      <c r="B31">
        <v>17.97</v>
      </c>
      <c r="D31">
        <f t="shared" si="8"/>
        <v>2002</v>
      </c>
      <c r="E31">
        <f t="shared" si="9"/>
        <v>2003</v>
      </c>
      <c r="F31">
        <f t="shared" si="10"/>
        <v>2002</v>
      </c>
      <c r="G31">
        <f t="shared" si="11"/>
        <v>2002</v>
      </c>
      <c r="K31">
        <f t="shared" si="5"/>
        <v>2020</v>
      </c>
      <c r="L31" s="13">
        <f t="shared" si="6"/>
        <v>27.145833333333339</v>
      </c>
      <c r="M31" s="13">
        <f t="shared" si="12"/>
        <v>26.512499999999999</v>
      </c>
      <c r="N31" s="13">
        <f t="shared" si="13"/>
        <v>26.891666666666669</v>
      </c>
      <c r="O31" s="13">
        <f t="shared" si="14"/>
        <v>26.52</v>
      </c>
      <c r="Q31">
        <f t="shared" si="7"/>
        <v>2020</v>
      </c>
      <c r="R31">
        <f t="shared" si="1"/>
        <v>1.482096546703672</v>
      </c>
      <c r="S31">
        <f t="shared" si="2"/>
        <v>1.4712138728323698</v>
      </c>
      <c r="T31">
        <f t="shared" si="3"/>
        <v>1.4810225343063013</v>
      </c>
      <c r="U31">
        <f t="shared" si="4"/>
        <v>1.4723108952116584</v>
      </c>
      <c r="V31" s="15"/>
      <c r="W31" s="15"/>
      <c r="X31" s="15"/>
      <c r="AE31" s="3"/>
      <c r="AF31" s="6"/>
    </row>
    <row r="32" spans="1:32" x14ac:dyDescent="0.25">
      <c r="A32" s="1">
        <v>37438</v>
      </c>
      <c r="B32">
        <v>18.62</v>
      </c>
      <c r="D32">
        <f t="shared" si="8"/>
        <v>2002</v>
      </c>
      <c r="E32">
        <f t="shared" si="9"/>
        <v>2003</v>
      </c>
      <c r="F32">
        <f t="shared" si="10"/>
        <v>2002</v>
      </c>
      <c r="G32">
        <f t="shared" si="11"/>
        <v>2003</v>
      </c>
      <c r="K32">
        <f t="shared" si="5"/>
        <v>2021</v>
      </c>
      <c r="L32" s="13">
        <f t="shared" si="6"/>
        <v>26.698333333333327</v>
      </c>
      <c r="M32" s="13">
        <f t="shared" si="12"/>
        <v>27.100000000000005</v>
      </c>
      <c r="N32" s="13">
        <f t="shared" si="13"/>
        <v>26.839166666666671</v>
      </c>
      <c r="O32" s="13">
        <f t="shared" si="14"/>
        <v>26.99666666666667</v>
      </c>
      <c r="Q32">
        <f t="shared" si="7"/>
        <v>2021</v>
      </c>
      <c r="R32">
        <f t="shared" si="1"/>
        <v>1.457664133946039</v>
      </c>
      <c r="S32">
        <f t="shared" si="2"/>
        <v>1.5038150289017342</v>
      </c>
      <c r="T32">
        <f t="shared" si="3"/>
        <v>1.4781311671026665</v>
      </c>
      <c r="U32">
        <f t="shared" si="4"/>
        <v>1.4987739995373583</v>
      </c>
      <c r="V32" s="15"/>
      <c r="W32" s="15"/>
      <c r="X32" s="15"/>
      <c r="AE32" s="3"/>
      <c r="AF32" s="6"/>
    </row>
    <row r="33" spans="1:32" x14ac:dyDescent="0.25">
      <c r="A33" s="1">
        <v>37469</v>
      </c>
      <c r="B33">
        <v>18.21</v>
      </c>
      <c r="D33">
        <f t="shared" si="8"/>
        <v>2002</v>
      </c>
      <c r="E33">
        <f t="shared" si="9"/>
        <v>2003</v>
      </c>
      <c r="F33">
        <f t="shared" si="10"/>
        <v>2002</v>
      </c>
      <c r="G33">
        <f t="shared" si="11"/>
        <v>2003</v>
      </c>
      <c r="K33">
        <f>K32+1</f>
        <v>2022</v>
      </c>
      <c r="L33" s="13">
        <f t="shared" ref="L33" si="15">AVERAGEIF(D$14:D$5000,$K33,$B$14:$B$5000)</f>
        <v>27.483333333333331</v>
      </c>
      <c r="M33" s="13">
        <f t="shared" si="12"/>
        <v>26.746999999999996</v>
      </c>
      <c r="N33" s="13">
        <f t="shared" si="13"/>
        <v>27.07</v>
      </c>
      <c r="O33" s="13">
        <f t="shared" si="14"/>
        <v>26.864444444444445</v>
      </c>
      <c r="Q33">
        <f>Q32+1</f>
        <v>2022</v>
      </c>
      <c r="R33">
        <f t="shared" ref="R33:U33" si="16">L33/L$13</f>
        <v>1.500523226716411</v>
      </c>
      <c r="S33">
        <f t="shared" si="16"/>
        <v>1.4842265895953752</v>
      </c>
      <c r="T33">
        <f t="shared" si="16"/>
        <v>1.490844003855156</v>
      </c>
      <c r="U33">
        <f t="shared" si="16"/>
        <v>1.4914334181509752</v>
      </c>
      <c r="V33" s="15"/>
      <c r="W33" s="15"/>
      <c r="X33" s="15"/>
      <c r="AE33" s="3"/>
      <c r="AF33" s="6"/>
    </row>
    <row r="34" spans="1:32" x14ac:dyDescent="0.25">
      <c r="A34" s="1">
        <v>37500</v>
      </c>
      <c r="B34">
        <v>18.75</v>
      </c>
      <c r="D34">
        <f t="shared" si="8"/>
        <v>2002</v>
      </c>
      <c r="E34">
        <f t="shared" si="9"/>
        <v>2003</v>
      </c>
      <c r="F34">
        <f t="shared" si="10"/>
        <v>2002</v>
      </c>
      <c r="G34">
        <f t="shared" si="11"/>
        <v>2003</v>
      </c>
      <c r="J34" s="3"/>
      <c r="Q34" s="7"/>
      <c r="V34" s="3"/>
      <c r="W34" s="3"/>
      <c r="X34" s="3"/>
    </row>
    <row r="35" spans="1:32" x14ac:dyDescent="0.25">
      <c r="A35" s="1">
        <v>37530</v>
      </c>
      <c r="B35">
        <v>18.43</v>
      </c>
      <c r="D35">
        <f t="shared" si="8"/>
        <v>2002</v>
      </c>
      <c r="E35">
        <f t="shared" si="9"/>
        <v>2003</v>
      </c>
      <c r="F35">
        <f t="shared" si="10"/>
        <v>2002</v>
      </c>
      <c r="G35">
        <f t="shared" si="11"/>
        <v>2003</v>
      </c>
      <c r="Q35" s="7"/>
      <c r="V35" s="1"/>
      <c r="W35" s="8"/>
    </row>
    <row r="36" spans="1:32" x14ac:dyDescent="0.25">
      <c r="A36" s="1">
        <v>37561</v>
      </c>
      <c r="B36">
        <v>18.809999999999999</v>
      </c>
      <c r="D36">
        <f t="shared" si="8"/>
        <v>2002</v>
      </c>
      <c r="E36">
        <f t="shared" si="9"/>
        <v>2003</v>
      </c>
      <c r="F36">
        <f t="shared" si="10"/>
        <v>2003</v>
      </c>
      <c r="G36">
        <f t="shared" si="11"/>
        <v>2003</v>
      </c>
      <c r="Q36" s="7"/>
      <c r="V36" s="1"/>
      <c r="W36" s="8"/>
    </row>
    <row r="37" spans="1:32" x14ac:dyDescent="0.25">
      <c r="A37" s="1">
        <v>37591</v>
      </c>
      <c r="B37">
        <v>19.54</v>
      </c>
      <c r="D37">
        <f t="shared" si="8"/>
        <v>2002</v>
      </c>
      <c r="E37">
        <f t="shared" si="9"/>
        <v>2003</v>
      </c>
      <c r="F37">
        <f t="shared" si="10"/>
        <v>2003</v>
      </c>
      <c r="G37">
        <f t="shared" si="11"/>
        <v>2003</v>
      </c>
      <c r="K37" s="1"/>
      <c r="M37" s="1"/>
      <c r="N37" s="3"/>
      <c r="Q37" s="7"/>
      <c r="V37" s="1"/>
      <c r="W37" s="8"/>
    </row>
    <row r="38" spans="1:32" x14ac:dyDescent="0.25">
      <c r="A38" s="1">
        <v>37622</v>
      </c>
      <c r="B38">
        <v>18.760000000000002</v>
      </c>
      <c r="D38">
        <f t="shared" si="8"/>
        <v>2003</v>
      </c>
      <c r="E38">
        <f t="shared" si="9"/>
        <v>2003</v>
      </c>
      <c r="F38">
        <f t="shared" si="10"/>
        <v>2003</v>
      </c>
      <c r="G38">
        <f t="shared" si="11"/>
        <v>2003</v>
      </c>
      <c r="K38" s="1"/>
      <c r="M38" s="1"/>
      <c r="N38" s="3"/>
      <c r="V38" s="1"/>
      <c r="W38" s="8"/>
    </row>
    <row r="39" spans="1:32" x14ac:dyDescent="0.25">
      <c r="A39" s="1">
        <v>37653</v>
      </c>
      <c r="B39">
        <v>18.260000000000002</v>
      </c>
      <c r="D39">
        <f t="shared" si="8"/>
        <v>2003</v>
      </c>
      <c r="E39">
        <f t="shared" si="9"/>
        <v>2003</v>
      </c>
      <c r="F39">
        <f t="shared" si="10"/>
        <v>2003</v>
      </c>
      <c r="G39">
        <f t="shared" si="11"/>
        <v>2003</v>
      </c>
      <c r="K39" s="1"/>
      <c r="M39" s="1"/>
      <c r="N39" s="3"/>
      <c r="V39" s="1"/>
      <c r="W39" s="8"/>
    </row>
    <row r="40" spans="1:32" x14ac:dyDescent="0.25">
      <c r="A40" s="1">
        <v>37681</v>
      </c>
      <c r="B40">
        <v>19.010000000000002</v>
      </c>
      <c r="D40">
        <f t="shared" si="8"/>
        <v>2003</v>
      </c>
      <c r="E40">
        <f t="shared" si="9"/>
        <v>2003</v>
      </c>
      <c r="F40">
        <f t="shared" si="10"/>
        <v>2003</v>
      </c>
      <c r="G40">
        <f t="shared" si="11"/>
        <v>2003</v>
      </c>
      <c r="K40" s="1"/>
      <c r="M40" s="1"/>
      <c r="N40" s="3"/>
      <c r="V40" s="1"/>
      <c r="W40" s="8"/>
    </row>
    <row r="41" spans="1:32" x14ac:dyDescent="0.25">
      <c r="A41" s="1">
        <v>37712</v>
      </c>
      <c r="B41">
        <v>20.23</v>
      </c>
      <c r="D41">
        <f t="shared" si="8"/>
        <v>2003</v>
      </c>
      <c r="E41">
        <f t="shared" si="9"/>
        <v>2003</v>
      </c>
      <c r="F41">
        <f t="shared" si="10"/>
        <v>2003</v>
      </c>
      <c r="G41">
        <f t="shared" si="11"/>
        <v>2003</v>
      </c>
      <c r="K41" s="1"/>
      <c r="M41" s="1"/>
      <c r="N41" s="3"/>
      <c r="V41" s="1"/>
      <c r="W41" s="8"/>
    </row>
    <row r="42" spans="1:32" x14ac:dyDescent="0.25">
      <c r="A42" s="1">
        <v>37742</v>
      </c>
      <c r="B42">
        <v>19.48</v>
      </c>
      <c r="D42">
        <f t="shared" si="8"/>
        <v>2003</v>
      </c>
      <c r="E42">
        <f t="shared" si="9"/>
        <v>2003</v>
      </c>
      <c r="F42">
        <f t="shared" si="10"/>
        <v>2003</v>
      </c>
      <c r="G42">
        <f t="shared" si="11"/>
        <v>2003</v>
      </c>
      <c r="K42" s="1"/>
      <c r="M42" s="1"/>
      <c r="N42" s="3"/>
      <c r="V42" s="1"/>
      <c r="W42" s="8"/>
    </row>
    <row r="43" spans="1:32" x14ac:dyDescent="0.25">
      <c r="A43" s="1">
        <v>37773</v>
      </c>
      <c r="B43">
        <v>18.5</v>
      </c>
      <c r="D43">
        <f t="shared" si="8"/>
        <v>2003</v>
      </c>
      <c r="E43">
        <f t="shared" si="9"/>
        <v>2004</v>
      </c>
      <c r="F43">
        <f t="shared" si="10"/>
        <v>2003</v>
      </c>
      <c r="G43">
        <f t="shared" si="11"/>
        <v>2003</v>
      </c>
      <c r="K43" s="1"/>
      <c r="M43" s="1"/>
      <c r="N43" s="3"/>
      <c r="V43" s="1"/>
      <c r="W43" s="8"/>
    </row>
    <row r="44" spans="1:32" x14ac:dyDescent="0.25">
      <c r="A44" s="1">
        <v>37803</v>
      </c>
      <c r="B44">
        <v>19.93</v>
      </c>
      <c r="D44">
        <f t="shared" si="8"/>
        <v>2003</v>
      </c>
      <c r="E44">
        <f t="shared" si="9"/>
        <v>2004</v>
      </c>
      <c r="F44">
        <f t="shared" si="10"/>
        <v>2003</v>
      </c>
      <c r="G44">
        <f t="shared" si="11"/>
        <v>2004</v>
      </c>
      <c r="K44" s="1"/>
      <c r="M44" s="1"/>
      <c r="N44" s="3"/>
      <c r="V44" s="1"/>
      <c r="W44" s="8"/>
    </row>
    <row r="45" spans="1:32" x14ac:dyDescent="0.25">
      <c r="A45" s="1">
        <v>37834</v>
      </c>
      <c r="B45">
        <v>19.55</v>
      </c>
      <c r="D45">
        <f t="shared" si="8"/>
        <v>2003</v>
      </c>
      <c r="E45">
        <f t="shared" si="9"/>
        <v>2004</v>
      </c>
      <c r="F45">
        <f t="shared" si="10"/>
        <v>2003</v>
      </c>
      <c r="G45">
        <f t="shared" si="11"/>
        <v>2004</v>
      </c>
      <c r="K45" s="1"/>
      <c r="M45" s="1"/>
      <c r="N45" s="3"/>
      <c r="V45" s="1"/>
      <c r="W45" s="8"/>
    </row>
    <row r="46" spans="1:32" x14ac:dyDescent="0.25">
      <c r="A46" s="1">
        <v>37865</v>
      </c>
      <c r="B46">
        <v>19.72</v>
      </c>
      <c r="D46">
        <f t="shared" si="8"/>
        <v>2003</v>
      </c>
      <c r="E46">
        <f t="shared" si="9"/>
        <v>2004</v>
      </c>
      <c r="F46">
        <f t="shared" si="10"/>
        <v>2003</v>
      </c>
      <c r="G46">
        <f t="shared" si="11"/>
        <v>2004</v>
      </c>
      <c r="K46" s="1"/>
      <c r="M46" s="1"/>
      <c r="N46" s="3"/>
      <c r="V46" s="1"/>
      <c r="W46" s="8"/>
    </row>
    <row r="47" spans="1:32" x14ac:dyDescent="0.25">
      <c r="A47" s="1">
        <v>37895</v>
      </c>
      <c r="B47">
        <v>19.66</v>
      </c>
      <c r="D47">
        <f t="shared" si="8"/>
        <v>2003</v>
      </c>
      <c r="E47">
        <f t="shared" si="9"/>
        <v>2004</v>
      </c>
      <c r="F47">
        <f t="shared" si="10"/>
        <v>2003</v>
      </c>
      <c r="G47">
        <f t="shared" si="11"/>
        <v>2004</v>
      </c>
      <c r="K47" s="1"/>
      <c r="M47" s="1"/>
      <c r="N47" s="3"/>
      <c r="V47" s="1"/>
      <c r="W47" s="8"/>
    </row>
    <row r="48" spans="1:32" x14ac:dyDescent="0.25">
      <c r="A48" s="1">
        <v>37926</v>
      </c>
      <c r="B48">
        <v>20.059999999999999</v>
      </c>
      <c r="D48">
        <f t="shared" si="8"/>
        <v>2003</v>
      </c>
      <c r="E48">
        <f t="shared" si="9"/>
        <v>2004</v>
      </c>
      <c r="F48">
        <f t="shared" si="10"/>
        <v>2004</v>
      </c>
      <c r="G48">
        <f t="shared" si="11"/>
        <v>2004</v>
      </c>
      <c r="K48" s="1"/>
      <c r="M48" s="1"/>
      <c r="N48" s="3"/>
      <c r="V48" s="1"/>
      <c r="W48" s="8"/>
    </row>
    <row r="49" spans="1:23" x14ac:dyDescent="0.25">
      <c r="A49" s="1">
        <v>37956</v>
      </c>
      <c r="B49">
        <v>19.87</v>
      </c>
      <c r="D49">
        <f t="shared" si="8"/>
        <v>2003</v>
      </c>
      <c r="E49">
        <f t="shared" si="9"/>
        <v>2004</v>
      </c>
      <c r="F49">
        <f t="shared" si="10"/>
        <v>2004</v>
      </c>
      <c r="G49">
        <f t="shared" si="11"/>
        <v>2004</v>
      </c>
      <c r="K49" s="1"/>
      <c r="M49" s="1"/>
      <c r="N49" s="3"/>
      <c r="V49" s="1"/>
      <c r="W49" s="8"/>
    </row>
    <row r="50" spans="1:23" x14ac:dyDescent="0.25">
      <c r="A50" s="1">
        <v>37987</v>
      </c>
      <c r="B50">
        <v>20.14</v>
      </c>
      <c r="D50">
        <f t="shared" si="8"/>
        <v>2004</v>
      </c>
      <c r="E50">
        <f t="shared" si="9"/>
        <v>2004</v>
      </c>
      <c r="F50">
        <f t="shared" si="10"/>
        <v>2004</v>
      </c>
      <c r="G50">
        <f t="shared" si="11"/>
        <v>2004</v>
      </c>
      <c r="K50" s="1"/>
      <c r="M50" s="1"/>
      <c r="N50" s="3"/>
      <c r="V50" s="1"/>
      <c r="W50" s="8"/>
    </row>
    <row r="51" spans="1:23" x14ac:dyDescent="0.25">
      <c r="A51" s="1">
        <v>38018</v>
      </c>
      <c r="B51">
        <v>19.899999999999999</v>
      </c>
      <c r="D51">
        <f t="shared" si="8"/>
        <v>2004</v>
      </c>
      <c r="E51">
        <f t="shared" si="9"/>
        <v>2004</v>
      </c>
      <c r="F51">
        <f t="shared" si="10"/>
        <v>2004</v>
      </c>
      <c r="G51">
        <f t="shared" si="11"/>
        <v>2004</v>
      </c>
      <c r="K51" s="1"/>
      <c r="M51" s="1"/>
      <c r="N51" s="3"/>
      <c r="V51" s="1"/>
      <c r="W51" s="8"/>
    </row>
    <row r="52" spans="1:23" x14ac:dyDescent="0.25">
      <c r="A52" s="1">
        <v>38047</v>
      </c>
      <c r="B52">
        <v>18.5</v>
      </c>
      <c r="D52">
        <f t="shared" si="8"/>
        <v>2004</v>
      </c>
      <c r="E52">
        <f t="shared" si="9"/>
        <v>2004</v>
      </c>
      <c r="F52">
        <f t="shared" si="10"/>
        <v>2004</v>
      </c>
      <c r="G52">
        <f t="shared" si="11"/>
        <v>2004</v>
      </c>
      <c r="K52" s="1"/>
      <c r="M52" s="1"/>
      <c r="N52" s="3"/>
      <c r="V52" s="1"/>
      <c r="W52" s="8"/>
    </row>
    <row r="53" spans="1:23" x14ac:dyDescent="0.25">
      <c r="A53" s="1">
        <v>38078</v>
      </c>
      <c r="B53">
        <v>17.39</v>
      </c>
      <c r="D53">
        <f t="shared" si="8"/>
        <v>2004</v>
      </c>
      <c r="E53">
        <f t="shared" si="9"/>
        <v>2004</v>
      </c>
      <c r="F53">
        <f t="shared" si="10"/>
        <v>2004</v>
      </c>
      <c r="G53">
        <f t="shared" si="11"/>
        <v>2004</v>
      </c>
      <c r="K53" s="1"/>
      <c r="M53" s="1"/>
      <c r="N53" s="3"/>
      <c r="V53" s="1"/>
      <c r="W53" s="8"/>
    </row>
    <row r="54" spans="1:23" x14ac:dyDescent="0.25">
      <c r="A54" s="1">
        <v>38108</v>
      </c>
      <c r="B54">
        <v>18.45</v>
      </c>
      <c r="D54">
        <f t="shared" si="8"/>
        <v>2004</v>
      </c>
      <c r="E54">
        <f t="shared" si="9"/>
        <v>2004</v>
      </c>
      <c r="F54">
        <f t="shared" si="10"/>
        <v>2004</v>
      </c>
      <c r="G54">
        <f t="shared" si="11"/>
        <v>2004</v>
      </c>
      <c r="K54" s="1"/>
      <c r="M54" s="1"/>
      <c r="N54" s="3"/>
      <c r="V54" s="1"/>
      <c r="W54" s="8"/>
    </row>
    <row r="55" spans="1:23" x14ac:dyDescent="0.25">
      <c r="A55" s="1">
        <v>38139</v>
      </c>
      <c r="B55">
        <v>18.489999999999998</v>
      </c>
      <c r="D55">
        <f t="shared" si="8"/>
        <v>2004</v>
      </c>
      <c r="E55">
        <f t="shared" si="9"/>
        <v>2005</v>
      </c>
      <c r="F55">
        <f t="shared" si="10"/>
        <v>2004</v>
      </c>
      <c r="G55">
        <f t="shared" si="11"/>
        <v>2004</v>
      </c>
      <c r="K55" s="1"/>
      <c r="M55" s="1"/>
      <c r="N55" s="3"/>
      <c r="V55" s="1"/>
      <c r="W55" s="8"/>
    </row>
    <row r="56" spans="1:23" x14ac:dyDescent="0.25">
      <c r="A56" s="1">
        <v>38169</v>
      </c>
      <c r="B56">
        <v>18.690000000000001</v>
      </c>
      <c r="D56">
        <f t="shared" si="8"/>
        <v>2004</v>
      </c>
      <c r="E56">
        <f t="shared" si="9"/>
        <v>2005</v>
      </c>
      <c r="F56">
        <f t="shared" si="10"/>
        <v>2004</v>
      </c>
      <c r="G56">
        <f t="shared" si="11"/>
        <v>2005</v>
      </c>
      <c r="N56" s="3"/>
      <c r="V56" s="1"/>
      <c r="W56" s="8"/>
    </row>
    <row r="57" spans="1:23" x14ac:dyDescent="0.25">
      <c r="A57" s="1">
        <v>38200</v>
      </c>
      <c r="B57">
        <v>18.91</v>
      </c>
      <c r="D57">
        <f t="shared" si="8"/>
        <v>2004</v>
      </c>
      <c r="E57">
        <f t="shared" si="9"/>
        <v>2005</v>
      </c>
      <c r="F57">
        <f t="shared" si="10"/>
        <v>2004</v>
      </c>
      <c r="G57">
        <f t="shared" si="11"/>
        <v>2005</v>
      </c>
      <c r="V57" s="1"/>
      <c r="W57" s="8"/>
    </row>
    <row r="58" spans="1:23" x14ac:dyDescent="0.25">
      <c r="A58" s="1">
        <v>38231</v>
      </c>
      <c r="B58">
        <v>18.27</v>
      </c>
      <c r="D58">
        <f t="shared" si="8"/>
        <v>2004</v>
      </c>
      <c r="E58">
        <f t="shared" si="9"/>
        <v>2005</v>
      </c>
      <c r="F58">
        <f t="shared" si="10"/>
        <v>2004</v>
      </c>
      <c r="G58">
        <f t="shared" si="11"/>
        <v>2005</v>
      </c>
      <c r="V58" s="1"/>
      <c r="W58" s="8"/>
    </row>
    <row r="59" spans="1:23" x14ac:dyDescent="0.25">
      <c r="A59" s="1">
        <v>38261</v>
      </c>
      <c r="B59">
        <v>19.12</v>
      </c>
      <c r="D59">
        <f t="shared" si="8"/>
        <v>2004</v>
      </c>
      <c r="E59">
        <f t="shared" si="9"/>
        <v>2005</v>
      </c>
      <c r="F59">
        <f t="shared" si="10"/>
        <v>2004</v>
      </c>
      <c r="G59">
        <f t="shared" si="11"/>
        <v>2005</v>
      </c>
      <c r="V59" s="1"/>
      <c r="W59" s="8"/>
    </row>
    <row r="60" spans="1:23" x14ac:dyDescent="0.25">
      <c r="A60" s="1">
        <v>38292</v>
      </c>
      <c r="B60">
        <v>20.12</v>
      </c>
      <c r="D60">
        <f t="shared" si="8"/>
        <v>2004</v>
      </c>
      <c r="E60">
        <f t="shared" si="9"/>
        <v>2005</v>
      </c>
      <c r="F60">
        <f t="shared" si="10"/>
        <v>2005</v>
      </c>
      <c r="G60">
        <f t="shared" si="11"/>
        <v>2005</v>
      </c>
      <c r="V60" s="1"/>
      <c r="W60" s="8"/>
    </row>
    <row r="61" spans="1:23" x14ac:dyDescent="0.25">
      <c r="A61" s="1">
        <v>38322</v>
      </c>
      <c r="B61">
        <v>18.29</v>
      </c>
      <c r="D61">
        <f t="shared" si="8"/>
        <v>2004</v>
      </c>
      <c r="E61">
        <f t="shared" si="9"/>
        <v>2005</v>
      </c>
      <c r="F61">
        <f t="shared" si="10"/>
        <v>2005</v>
      </c>
      <c r="G61">
        <f t="shared" si="11"/>
        <v>2005</v>
      </c>
      <c r="V61" s="1"/>
      <c r="W61" s="8"/>
    </row>
    <row r="62" spans="1:23" x14ac:dyDescent="0.25">
      <c r="A62" s="1">
        <v>38353</v>
      </c>
      <c r="B62">
        <v>18.89</v>
      </c>
      <c r="D62">
        <f t="shared" si="8"/>
        <v>2005</v>
      </c>
      <c r="E62">
        <f t="shared" si="9"/>
        <v>2005</v>
      </c>
      <c r="F62">
        <f t="shared" si="10"/>
        <v>2005</v>
      </c>
      <c r="G62">
        <f t="shared" si="11"/>
        <v>2005</v>
      </c>
      <c r="V62" s="1"/>
      <c r="W62" s="8"/>
    </row>
    <row r="63" spans="1:23" x14ac:dyDescent="0.25">
      <c r="A63" s="1">
        <v>38384</v>
      </c>
      <c r="B63">
        <v>18.97</v>
      </c>
      <c r="D63">
        <f t="shared" si="8"/>
        <v>2005</v>
      </c>
      <c r="E63">
        <f t="shared" si="9"/>
        <v>2005</v>
      </c>
      <c r="F63">
        <f t="shared" si="10"/>
        <v>2005</v>
      </c>
      <c r="G63">
        <f t="shared" si="11"/>
        <v>2005</v>
      </c>
      <c r="V63" s="1"/>
      <c r="W63" s="8"/>
    </row>
    <row r="64" spans="1:23" x14ac:dyDescent="0.25">
      <c r="A64" s="1">
        <v>38412</v>
      </c>
      <c r="B64">
        <v>18.809999999999999</v>
      </c>
      <c r="D64">
        <f t="shared" si="8"/>
        <v>2005</v>
      </c>
      <c r="E64">
        <f t="shared" si="9"/>
        <v>2005</v>
      </c>
      <c r="F64">
        <f t="shared" si="10"/>
        <v>2005</v>
      </c>
      <c r="G64">
        <f t="shared" si="11"/>
        <v>2005</v>
      </c>
      <c r="V64" s="1"/>
      <c r="W64" s="8"/>
    </row>
    <row r="65" spans="1:23" x14ac:dyDescent="0.25">
      <c r="A65" s="1">
        <v>38443</v>
      </c>
      <c r="B65">
        <v>19.03</v>
      </c>
      <c r="D65">
        <f t="shared" si="8"/>
        <v>2005</v>
      </c>
      <c r="E65">
        <f t="shared" si="9"/>
        <v>2005</v>
      </c>
      <c r="F65">
        <f t="shared" si="10"/>
        <v>2005</v>
      </c>
      <c r="G65">
        <f t="shared" si="11"/>
        <v>2005</v>
      </c>
      <c r="V65" s="1"/>
      <c r="W65" s="8"/>
    </row>
    <row r="66" spans="1:23" x14ac:dyDescent="0.25">
      <c r="A66" s="1">
        <v>38473</v>
      </c>
      <c r="B66">
        <v>20.260000000000002</v>
      </c>
      <c r="D66">
        <f t="shared" si="8"/>
        <v>2005</v>
      </c>
      <c r="E66">
        <f t="shared" si="9"/>
        <v>2005</v>
      </c>
      <c r="F66">
        <f t="shared" si="10"/>
        <v>2005</v>
      </c>
      <c r="G66">
        <f t="shared" si="11"/>
        <v>2005</v>
      </c>
      <c r="V66" s="1"/>
      <c r="W66" s="8"/>
    </row>
    <row r="67" spans="1:23" x14ac:dyDescent="0.25">
      <c r="A67" s="1">
        <v>38504</v>
      </c>
      <c r="B67">
        <v>19.670000000000002</v>
      </c>
      <c r="D67">
        <f t="shared" si="8"/>
        <v>2005</v>
      </c>
      <c r="E67">
        <f t="shared" si="9"/>
        <v>2006</v>
      </c>
      <c r="F67">
        <f t="shared" si="10"/>
        <v>2005</v>
      </c>
      <c r="G67">
        <f t="shared" si="11"/>
        <v>2005</v>
      </c>
      <c r="V67" s="1"/>
      <c r="W67" s="8"/>
    </row>
    <row r="68" spans="1:23" x14ac:dyDescent="0.25">
      <c r="A68" s="1">
        <v>38534</v>
      </c>
      <c r="B68">
        <v>19.73</v>
      </c>
      <c r="D68">
        <f t="shared" si="8"/>
        <v>2005</v>
      </c>
      <c r="E68">
        <f t="shared" si="9"/>
        <v>2006</v>
      </c>
      <c r="F68">
        <f t="shared" si="10"/>
        <v>2005</v>
      </c>
      <c r="G68">
        <f t="shared" si="11"/>
        <v>2006</v>
      </c>
      <c r="V68" s="1"/>
      <c r="W68" s="8"/>
    </row>
    <row r="69" spans="1:23" x14ac:dyDescent="0.25">
      <c r="A69" s="1">
        <v>38565</v>
      </c>
      <c r="B69">
        <v>20.03</v>
      </c>
      <c r="D69">
        <f t="shared" si="8"/>
        <v>2005</v>
      </c>
      <c r="E69">
        <f t="shared" si="9"/>
        <v>2006</v>
      </c>
      <c r="F69">
        <f t="shared" si="10"/>
        <v>2005</v>
      </c>
      <c r="G69">
        <f t="shared" si="11"/>
        <v>2006</v>
      </c>
      <c r="V69" s="1"/>
      <c r="W69" s="8"/>
    </row>
    <row r="70" spans="1:23" x14ac:dyDescent="0.25">
      <c r="A70" s="1">
        <v>38596</v>
      </c>
      <c r="B70">
        <v>19.940000000000001</v>
      </c>
      <c r="D70">
        <f t="shared" si="8"/>
        <v>2005</v>
      </c>
      <c r="E70">
        <f t="shared" si="9"/>
        <v>2006</v>
      </c>
      <c r="F70">
        <f t="shared" si="10"/>
        <v>2005</v>
      </c>
      <c r="G70">
        <f t="shared" si="11"/>
        <v>2006</v>
      </c>
      <c r="V70" s="1"/>
      <c r="W70" s="8"/>
    </row>
    <row r="71" spans="1:23" x14ac:dyDescent="0.25">
      <c r="A71" s="1">
        <v>38626</v>
      </c>
      <c r="B71">
        <v>20.32</v>
      </c>
      <c r="D71">
        <f t="shared" si="8"/>
        <v>2005</v>
      </c>
      <c r="E71">
        <f t="shared" si="9"/>
        <v>2006</v>
      </c>
      <c r="F71">
        <f t="shared" si="10"/>
        <v>2005</v>
      </c>
      <c r="G71">
        <f t="shared" si="11"/>
        <v>2006</v>
      </c>
      <c r="V71" s="1"/>
      <c r="W71" s="8"/>
    </row>
    <row r="72" spans="1:23" x14ac:dyDescent="0.25">
      <c r="A72" s="1">
        <v>38657</v>
      </c>
      <c r="B72">
        <v>19.86</v>
      </c>
      <c r="D72">
        <f t="shared" si="8"/>
        <v>2005</v>
      </c>
      <c r="E72">
        <f t="shared" si="9"/>
        <v>2006</v>
      </c>
      <c r="F72">
        <f t="shared" si="10"/>
        <v>2006</v>
      </c>
      <c r="G72">
        <f t="shared" si="11"/>
        <v>2006</v>
      </c>
      <c r="V72" s="1"/>
      <c r="W72" s="8"/>
    </row>
    <row r="73" spans="1:23" x14ac:dyDescent="0.25">
      <c r="A73" s="1">
        <v>38687</v>
      </c>
      <c r="B73">
        <v>19.920000000000002</v>
      </c>
      <c r="D73">
        <f t="shared" si="8"/>
        <v>2005</v>
      </c>
      <c r="E73">
        <f t="shared" si="9"/>
        <v>2006</v>
      </c>
      <c r="F73">
        <f t="shared" si="10"/>
        <v>2006</v>
      </c>
      <c r="G73">
        <f t="shared" si="11"/>
        <v>2006</v>
      </c>
      <c r="V73" s="1"/>
      <c r="W73" s="8"/>
    </row>
    <row r="74" spans="1:23" x14ac:dyDescent="0.25">
      <c r="A74" s="1">
        <v>38718</v>
      </c>
      <c r="B74">
        <v>19.54</v>
      </c>
      <c r="D74">
        <f t="shared" si="8"/>
        <v>2006</v>
      </c>
      <c r="E74">
        <f t="shared" si="9"/>
        <v>2006</v>
      </c>
      <c r="F74">
        <f t="shared" si="10"/>
        <v>2006</v>
      </c>
      <c r="G74">
        <f t="shared" si="11"/>
        <v>2006</v>
      </c>
      <c r="V74" s="1"/>
      <c r="W74" s="8"/>
    </row>
    <row r="75" spans="1:23" x14ac:dyDescent="0.25">
      <c r="A75" s="1">
        <v>38749</v>
      </c>
      <c r="B75">
        <v>19.62</v>
      </c>
      <c r="D75">
        <f t="shared" si="8"/>
        <v>2006</v>
      </c>
      <c r="E75">
        <f t="shared" si="9"/>
        <v>2006</v>
      </c>
      <c r="F75">
        <f t="shared" si="10"/>
        <v>2006</v>
      </c>
      <c r="G75">
        <f t="shared" si="11"/>
        <v>2006</v>
      </c>
      <c r="V75" s="1"/>
      <c r="W75" s="8"/>
    </row>
    <row r="76" spans="1:23" x14ac:dyDescent="0.25">
      <c r="A76" s="1">
        <v>38777</v>
      </c>
      <c r="B76">
        <v>19.239999999999998</v>
      </c>
      <c r="D76">
        <f t="shared" si="8"/>
        <v>2006</v>
      </c>
      <c r="E76">
        <f t="shared" si="9"/>
        <v>2006</v>
      </c>
      <c r="F76">
        <f t="shared" si="10"/>
        <v>2006</v>
      </c>
      <c r="G76">
        <f t="shared" si="11"/>
        <v>2006</v>
      </c>
      <c r="V76" s="1"/>
      <c r="W76" s="8"/>
    </row>
    <row r="77" spans="1:23" x14ac:dyDescent="0.25">
      <c r="A77" s="1">
        <v>38808</v>
      </c>
      <c r="B77">
        <v>19.600000000000001</v>
      </c>
      <c r="D77">
        <f t="shared" si="8"/>
        <v>2006</v>
      </c>
      <c r="E77">
        <f t="shared" si="9"/>
        <v>2006</v>
      </c>
      <c r="F77">
        <f t="shared" si="10"/>
        <v>2006</v>
      </c>
      <c r="G77">
        <f t="shared" si="11"/>
        <v>2006</v>
      </c>
      <c r="V77" s="1"/>
      <c r="W77" s="8"/>
    </row>
    <row r="78" spans="1:23" x14ac:dyDescent="0.25">
      <c r="A78" s="1">
        <v>38838</v>
      </c>
      <c r="B78">
        <v>19.03</v>
      </c>
      <c r="D78">
        <f t="shared" si="8"/>
        <v>2006</v>
      </c>
      <c r="E78">
        <f t="shared" si="9"/>
        <v>2006</v>
      </c>
      <c r="F78">
        <f t="shared" si="10"/>
        <v>2006</v>
      </c>
      <c r="G78">
        <f t="shared" si="11"/>
        <v>2006</v>
      </c>
      <c r="V78" s="1"/>
      <c r="W78" s="8"/>
    </row>
    <row r="79" spans="1:23" x14ac:dyDescent="0.25">
      <c r="A79" s="1">
        <v>38869</v>
      </c>
      <c r="B79">
        <v>19.329999999999998</v>
      </c>
      <c r="D79">
        <f t="shared" ref="D79:D142" si="17">YEAR(A79)</f>
        <v>2006</v>
      </c>
      <c r="E79">
        <f t="shared" ref="E79:E142" si="18">IF(MONTH(A79)&lt;6,YEAR(A79),YEAR(A79)+1)</f>
        <v>2007</v>
      </c>
      <c r="F79">
        <f t="shared" ref="F79:F142" si="19">IF(MONTH(A79)&lt;11,YEAR(A79),YEAR(A79)+1)</f>
        <v>2006</v>
      </c>
      <c r="G79">
        <f t="shared" ref="G79:G142" si="20">IF(MONTH(A79)&lt;7,YEAR(A79),YEAR(A79)+1)</f>
        <v>2006</v>
      </c>
      <c r="V79" s="1"/>
      <c r="W79" s="8"/>
    </row>
    <row r="80" spans="1:23" x14ac:dyDescent="0.25">
      <c r="A80" s="1">
        <v>38899</v>
      </c>
      <c r="B80">
        <v>18.41</v>
      </c>
      <c r="D80">
        <f t="shared" si="17"/>
        <v>2006</v>
      </c>
      <c r="E80">
        <f t="shared" si="18"/>
        <v>2007</v>
      </c>
      <c r="F80">
        <f t="shared" si="19"/>
        <v>2006</v>
      </c>
      <c r="G80">
        <f t="shared" si="20"/>
        <v>2007</v>
      </c>
      <c r="V80" s="1"/>
      <c r="W80" s="8"/>
    </row>
    <row r="81" spans="1:23" x14ac:dyDescent="0.25">
      <c r="A81" s="1">
        <v>38930</v>
      </c>
      <c r="B81">
        <v>18.25</v>
      </c>
      <c r="D81">
        <f t="shared" si="17"/>
        <v>2006</v>
      </c>
      <c r="E81">
        <f t="shared" si="18"/>
        <v>2007</v>
      </c>
      <c r="F81">
        <f t="shared" si="19"/>
        <v>2006</v>
      </c>
      <c r="G81">
        <f t="shared" si="20"/>
        <v>2007</v>
      </c>
      <c r="V81" s="1"/>
      <c r="W81" s="8"/>
    </row>
    <row r="82" spans="1:23" x14ac:dyDescent="0.25">
      <c r="A82" s="1">
        <v>38961</v>
      </c>
      <c r="B82">
        <v>19.95</v>
      </c>
      <c r="D82">
        <f t="shared" si="17"/>
        <v>2006</v>
      </c>
      <c r="E82">
        <f t="shared" si="18"/>
        <v>2007</v>
      </c>
      <c r="F82">
        <f t="shared" si="19"/>
        <v>2006</v>
      </c>
      <c r="G82">
        <f t="shared" si="20"/>
        <v>2007</v>
      </c>
      <c r="V82" s="1"/>
      <c r="W82" s="8"/>
    </row>
    <row r="83" spans="1:23" x14ac:dyDescent="0.25">
      <c r="A83" s="1">
        <v>38991</v>
      </c>
      <c r="B83">
        <v>20.18</v>
      </c>
      <c r="D83">
        <f t="shared" si="17"/>
        <v>2006</v>
      </c>
      <c r="E83">
        <f t="shared" si="18"/>
        <v>2007</v>
      </c>
      <c r="F83">
        <f t="shared" si="19"/>
        <v>2006</v>
      </c>
      <c r="G83">
        <f t="shared" si="20"/>
        <v>2007</v>
      </c>
      <c r="V83" s="1"/>
      <c r="W83" s="8"/>
    </row>
    <row r="84" spans="1:23" x14ac:dyDescent="0.25">
      <c r="A84" s="1">
        <v>39022</v>
      </c>
      <c r="B84">
        <v>19.850000000000001</v>
      </c>
      <c r="D84">
        <f t="shared" si="17"/>
        <v>2006</v>
      </c>
      <c r="E84">
        <f t="shared" si="18"/>
        <v>2007</v>
      </c>
      <c r="F84">
        <f t="shared" si="19"/>
        <v>2007</v>
      </c>
      <c r="G84">
        <f t="shared" si="20"/>
        <v>2007</v>
      </c>
      <c r="V84" s="1"/>
      <c r="W84" s="8"/>
    </row>
    <row r="85" spans="1:23" x14ac:dyDescent="0.25">
      <c r="A85" s="1">
        <v>39052</v>
      </c>
      <c r="B85">
        <v>20.98</v>
      </c>
      <c r="D85">
        <f t="shared" si="17"/>
        <v>2006</v>
      </c>
      <c r="E85">
        <f t="shared" si="18"/>
        <v>2007</v>
      </c>
      <c r="F85">
        <f t="shared" si="19"/>
        <v>2007</v>
      </c>
      <c r="G85">
        <f t="shared" si="20"/>
        <v>2007</v>
      </c>
      <c r="V85" s="1"/>
      <c r="W85" s="8"/>
    </row>
    <row r="86" spans="1:23" x14ac:dyDescent="0.25">
      <c r="A86" s="1">
        <v>39083</v>
      </c>
      <c r="B86">
        <v>21.39</v>
      </c>
      <c r="D86">
        <f t="shared" si="17"/>
        <v>2007</v>
      </c>
      <c r="E86">
        <f t="shared" si="18"/>
        <v>2007</v>
      </c>
      <c r="F86">
        <f t="shared" si="19"/>
        <v>2007</v>
      </c>
      <c r="G86">
        <f t="shared" si="20"/>
        <v>2007</v>
      </c>
      <c r="V86" s="1"/>
      <c r="W86" s="8"/>
    </row>
    <row r="87" spans="1:23" x14ac:dyDescent="0.25">
      <c r="A87" s="1">
        <v>39114</v>
      </c>
      <c r="B87">
        <v>21.1</v>
      </c>
      <c r="D87">
        <f t="shared" si="17"/>
        <v>2007</v>
      </c>
      <c r="E87">
        <f t="shared" si="18"/>
        <v>2007</v>
      </c>
      <c r="F87">
        <f t="shared" si="19"/>
        <v>2007</v>
      </c>
      <c r="G87">
        <f t="shared" si="20"/>
        <v>2007</v>
      </c>
      <c r="V87" s="1"/>
      <c r="W87" s="8"/>
    </row>
    <row r="88" spans="1:23" x14ac:dyDescent="0.25">
      <c r="A88" s="1">
        <v>39142</v>
      </c>
      <c r="B88">
        <v>20.39</v>
      </c>
      <c r="D88">
        <f t="shared" si="17"/>
        <v>2007</v>
      </c>
      <c r="E88">
        <f t="shared" si="18"/>
        <v>2007</v>
      </c>
      <c r="F88">
        <f t="shared" si="19"/>
        <v>2007</v>
      </c>
      <c r="G88">
        <f t="shared" si="20"/>
        <v>2007</v>
      </c>
      <c r="V88" s="1"/>
      <c r="W88" s="8"/>
    </row>
    <row r="89" spans="1:23" x14ac:dyDescent="0.25">
      <c r="A89" s="1">
        <v>39173</v>
      </c>
      <c r="B89">
        <v>20.03</v>
      </c>
      <c r="D89">
        <f t="shared" si="17"/>
        <v>2007</v>
      </c>
      <c r="E89">
        <f t="shared" si="18"/>
        <v>2007</v>
      </c>
      <c r="F89">
        <f t="shared" si="19"/>
        <v>2007</v>
      </c>
      <c r="G89">
        <f t="shared" si="20"/>
        <v>2007</v>
      </c>
      <c r="V89" s="1"/>
      <c r="W89" s="8"/>
    </row>
    <row r="90" spans="1:23" x14ac:dyDescent="0.25">
      <c r="A90" s="1">
        <v>39203</v>
      </c>
      <c r="B90">
        <v>20.96</v>
      </c>
      <c r="D90">
        <f t="shared" si="17"/>
        <v>2007</v>
      </c>
      <c r="E90">
        <f t="shared" si="18"/>
        <v>2007</v>
      </c>
      <c r="F90">
        <f t="shared" si="19"/>
        <v>2007</v>
      </c>
      <c r="G90">
        <f t="shared" si="20"/>
        <v>2007</v>
      </c>
      <c r="V90" s="1"/>
      <c r="W90" s="8"/>
    </row>
    <row r="91" spans="1:23" x14ac:dyDescent="0.25">
      <c r="A91" s="1">
        <v>39234</v>
      </c>
      <c r="B91">
        <v>20.100000000000001</v>
      </c>
      <c r="D91">
        <f t="shared" si="17"/>
        <v>2007</v>
      </c>
      <c r="E91">
        <f t="shared" si="18"/>
        <v>2008</v>
      </c>
      <c r="F91">
        <f t="shared" si="19"/>
        <v>2007</v>
      </c>
      <c r="G91">
        <f t="shared" si="20"/>
        <v>2007</v>
      </c>
      <c r="V91" s="1"/>
      <c r="W91" s="8"/>
    </row>
    <row r="92" spans="1:23" x14ac:dyDescent="0.25">
      <c r="A92" s="1">
        <v>39264</v>
      </c>
      <c r="B92">
        <v>19.95</v>
      </c>
      <c r="D92">
        <f t="shared" si="17"/>
        <v>2007</v>
      </c>
      <c r="E92">
        <f t="shared" si="18"/>
        <v>2008</v>
      </c>
      <c r="F92">
        <f t="shared" si="19"/>
        <v>2007</v>
      </c>
      <c r="G92">
        <f t="shared" si="20"/>
        <v>2008</v>
      </c>
      <c r="V92" s="1"/>
      <c r="W92" s="8"/>
    </row>
    <row r="93" spans="1:23" x14ac:dyDescent="0.25">
      <c r="A93" s="1">
        <v>39295</v>
      </c>
      <c r="B93">
        <v>20.39</v>
      </c>
      <c r="D93">
        <f t="shared" si="17"/>
        <v>2007</v>
      </c>
      <c r="E93">
        <f t="shared" si="18"/>
        <v>2008</v>
      </c>
      <c r="F93">
        <f t="shared" si="19"/>
        <v>2007</v>
      </c>
      <c r="G93">
        <f t="shared" si="20"/>
        <v>2008</v>
      </c>
      <c r="V93" s="1"/>
      <c r="W93" s="8"/>
    </row>
    <row r="94" spans="1:23" x14ac:dyDescent="0.25">
      <c r="A94" s="1">
        <v>39326</v>
      </c>
      <c r="B94">
        <v>18.82</v>
      </c>
      <c r="D94">
        <f t="shared" si="17"/>
        <v>2007</v>
      </c>
      <c r="E94">
        <f t="shared" si="18"/>
        <v>2008</v>
      </c>
      <c r="F94">
        <f t="shared" si="19"/>
        <v>2007</v>
      </c>
      <c r="G94">
        <f t="shared" si="20"/>
        <v>2008</v>
      </c>
      <c r="V94" s="1"/>
      <c r="W94" s="8"/>
    </row>
    <row r="95" spans="1:23" x14ac:dyDescent="0.25">
      <c r="A95" s="1">
        <v>39356</v>
      </c>
      <c r="B95">
        <v>21</v>
      </c>
      <c r="D95">
        <f t="shared" si="17"/>
        <v>2007</v>
      </c>
      <c r="E95">
        <f t="shared" si="18"/>
        <v>2008</v>
      </c>
      <c r="F95">
        <f t="shared" si="19"/>
        <v>2007</v>
      </c>
      <c r="G95">
        <f t="shared" si="20"/>
        <v>2008</v>
      </c>
      <c r="V95" s="1"/>
      <c r="W95" s="8"/>
    </row>
    <row r="96" spans="1:23" x14ac:dyDescent="0.25">
      <c r="A96" s="1">
        <v>39387</v>
      </c>
      <c r="B96">
        <v>20.12</v>
      </c>
      <c r="D96">
        <f t="shared" si="17"/>
        <v>2007</v>
      </c>
      <c r="E96">
        <f t="shared" si="18"/>
        <v>2008</v>
      </c>
      <c r="F96">
        <f t="shared" si="19"/>
        <v>2008</v>
      </c>
      <c r="G96">
        <f t="shared" si="20"/>
        <v>2008</v>
      </c>
      <c r="V96" s="1"/>
      <c r="W96" s="8"/>
    </row>
    <row r="97" spans="1:23" x14ac:dyDescent="0.25">
      <c r="A97" s="1">
        <v>39417</v>
      </c>
      <c r="B97">
        <v>19.989999999999998</v>
      </c>
      <c r="D97">
        <f t="shared" si="17"/>
        <v>2007</v>
      </c>
      <c r="E97">
        <f t="shared" si="18"/>
        <v>2008</v>
      </c>
      <c r="F97">
        <f t="shared" si="19"/>
        <v>2008</v>
      </c>
      <c r="G97">
        <f t="shared" si="20"/>
        <v>2008</v>
      </c>
      <c r="V97" s="1"/>
      <c r="W97" s="8"/>
    </row>
    <row r="98" spans="1:23" x14ac:dyDescent="0.25">
      <c r="A98" s="1">
        <v>39448</v>
      </c>
      <c r="B98">
        <v>20.309999999999999</v>
      </c>
      <c r="D98">
        <f t="shared" si="17"/>
        <v>2008</v>
      </c>
      <c r="E98">
        <f t="shared" si="18"/>
        <v>2008</v>
      </c>
      <c r="F98">
        <f t="shared" si="19"/>
        <v>2008</v>
      </c>
      <c r="G98">
        <f t="shared" si="20"/>
        <v>2008</v>
      </c>
      <c r="V98" s="1"/>
      <c r="W98" s="8"/>
    </row>
    <row r="99" spans="1:23" x14ac:dyDescent="0.25">
      <c r="A99" s="1">
        <v>39479</v>
      </c>
      <c r="B99">
        <v>21.12</v>
      </c>
      <c r="D99">
        <f t="shared" si="17"/>
        <v>2008</v>
      </c>
      <c r="E99">
        <f t="shared" si="18"/>
        <v>2008</v>
      </c>
      <c r="F99">
        <f t="shared" si="19"/>
        <v>2008</v>
      </c>
      <c r="G99">
        <f t="shared" si="20"/>
        <v>2008</v>
      </c>
      <c r="V99" s="1"/>
      <c r="W99" s="8"/>
    </row>
    <row r="100" spans="1:23" x14ac:dyDescent="0.25">
      <c r="A100" s="1">
        <v>39508</v>
      </c>
      <c r="B100">
        <v>20.86</v>
      </c>
      <c r="D100">
        <f t="shared" si="17"/>
        <v>2008</v>
      </c>
      <c r="E100">
        <f t="shared" si="18"/>
        <v>2008</v>
      </c>
      <c r="F100">
        <f t="shared" si="19"/>
        <v>2008</v>
      </c>
      <c r="G100">
        <f t="shared" si="20"/>
        <v>2008</v>
      </c>
      <c r="V100" s="1"/>
      <c r="W100" s="8"/>
    </row>
    <row r="101" spans="1:23" x14ac:dyDescent="0.25">
      <c r="A101" s="1">
        <v>39539</v>
      </c>
      <c r="B101">
        <v>21.83</v>
      </c>
      <c r="D101">
        <f t="shared" si="17"/>
        <v>2008</v>
      </c>
      <c r="E101">
        <f t="shared" si="18"/>
        <v>2008</v>
      </c>
      <c r="F101">
        <f t="shared" si="19"/>
        <v>2008</v>
      </c>
      <c r="G101">
        <f t="shared" si="20"/>
        <v>2008</v>
      </c>
      <c r="V101" s="1"/>
      <c r="W101" s="8"/>
    </row>
    <row r="102" spans="1:23" x14ac:dyDescent="0.25">
      <c r="A102" s="1">
        <v>39569</v>
      </c>
      <c r="B102">
        <v>21.84</v>
      </c>
      <c r="D102">
        <f t="shared" si="17"/>
        <v>2008</v>
      </c>
      <c r="E102">
        <f t="shared" si="18"/>
        <v>2008</v>
      </c>
      <c r="F102">
        <f t="shared" si="19"/>
        <v>2008</v>
      </c>
      <c r="G102">
        <f t="shared" si="20"/>
        <v>2008</v>
      </c>
      <c r="V102" s="1"/>
      <c r="W102" s="8"/>
    </row>
    <row r="103" spans="1:23" x14ac:dyDescent="0.25">
      <c r="A103" s="1">
        <v>39600</v>
      </c>
      <c r="B103">
        <v>20.69</v>
      </c>
      <c r="D103">
        <f t="shared" si="17"/>
        <v>2008</v>
      </c>
      <c r="E103">
        <f t="shared" si="18"/>
        <v>2009</v>
      </c>
      <c r="F103">
        <f t="shared" si="19"/>
        <v>2008</v>
      </c>
      <c r="G103">
        <f t="shared" si="20"/>
        <v>2008</v>
      </c>
      <c r="V103" s="1"/>
      <c r="W103" s="8"/>
    </row>
    <row r="104" spans="1:23" x14ac:dyDescent="0.25">
      <c r="A104" s="1">
        <v>39630</v>
      </c>
      <c r="B104">
        <v>20.23</v>
      </c>
      <c r="D104">
        <f t="shared" si="17"/>
        <v>2008</v>
      </c>
      <c r="E104">
        <f t="shared" si="18"/>
        <v>2009</v>
      </c>
      <c r="F104">
        <f t="shared" si="19"/>
        <v>2008</v>
      </c>
      <c r="G104">
        <f t="shared" si="20"/>
        <v>2009</v>
      </c>
      <c r="V104" s="1"/>
      <c r="W104" s="8"/>
    </row>
    <row r="105" spans="1:23" x14ac:dyDescent="0.25">
      <c r="A105" s="1">
        <v>39661</v>
      </c>
      <c r="B105">
        <v>19.059999999999999</v>
      </c>
      <c r="D105">
        <f t="shared" si="17"/>
        <v>2008</v>
      </c>
      <c r="E105">
        <f t="shared" si="18"/>
        <v>2009</v>
      </c>
      <c r="F105">
        <f t="shared" si="19"/>
        <v>2008</v>
      </c>
      <c r="G105">
        <f t="shared" si="20"/>
        <v>2009</v>
      </c>
      <c r="V105" s="1"/>
      <c r="W105" s="8"/>
    </row>
    <row r="106" spans="1:23" x14ac:dyDescent="0.25">
      <c r="A106" s="1">
        <v>39692</v>
      </c>
      <c r="B106">
        <v>20.440000000000001</v>
      </c>
      <c r="D106">
        <f t="shared" si="17"/>
        <v>2008</v>
      </c>
      <c r="E106">
        <f t="shared" si="18"/>
        <v>2009</v>
      </c>
      <c r="F106">
        <f t="shared" si="19"/>
        <v>2008</v>
      </c>
      <c r="G106">
        <f t="shared" si="20"/>
        <v>2009</v>
      </c>
      <c r="V106" s="1"/>
      <c r="W106" s="8"/>
    </row>
    <row r="107" spans="1:23" x14ac:dyDescent="0.25">
      <c r="A107" s="1">
        <v>39722</v>
      </c>
      <c r="B107">
        <v>20.71</v>
      </c>
      <c r="D107">
        <f t="shared" si="17"/>
        <v>2008</v>
      </c>
      <c r="E107">
        <f t="shared" si="18"/>
        <v>2009</v>
      </c>
      <c r="F107">
        <f t="shared" si="19"/>
        <v>2008</v>
      </c>
      <c r="G107">
        <f t="shared" si="20"/>
        <v>2009</v>
      </c>
      <c r="V107" s="1"/>
      <c r="W107" s="8"/>
    </row>
    <row r="108" spans="1:23" x14ac:dyDescent="0.25">
      <c r="A108" s="1">
        <v>39753</v>
      </c>
      <c r="B108">
        <v>20.55</v>
      </c>
      <c r="D108">
        <f t="shared" si="17"/>
        <v>2008</v>
      </c>
      <c r="E108">
        <f t="shared" si="18"/>
        <v>2009</v>
      </c>
      <c r="F108">
        <f t="shared" si="19"/>
        <v>2009</v>
      </c>
      <c r="G108">
        <f t="shared" si="20"/>
        <v>2009</v>
      </c>
      <c r="V108" s="1"/>
      <c r="W108" s="8"/>
    </row>
    <row r="109" spans="1:23" x14ac:dyDescent="0.25">
      <c r="A109" s="1">
        <v>39783</v>
      </c>
      <c r="B109">
        <v>19.989999999999998</v>
      </c>
      <c r="D109">
        <f t="shared" si="17"/>
        <v>2008</v>
      </c>
      <c r="E109">
        <f t="shared" si="18"/>
        <v>2009</v>
      </c>
      <c r="F109">
        <f t="shared" si="19"/>
        <v>2009</v>
      </c>
      <c r="G109">
        <f t="shared" si="20"/>
        <v>2009</v>
      </c>
      <c r="V109" s="1"/>
      <c r="W109" s="8"/>
    </row>
    <row r="110" spans="1:23" x14ac:dyDescent="0.25">
      <c r="A110" s="1">
        <v>39814</v>
      </c>
      <c r="B110">
        <v>19.29</v>
      </c>
      <c r="D110">
        <f t="shared" si="17"/>
        <v>2009</v>
      </c>
      <c r="E110">
        <f t="shared" si="18"/>
        <v>2009</v>
      </c>
      <c r="F110">
        <f t="shared" si="19"/>
        <v>2009</v>
      </c>
      <c r="G110">
        <f t="shared" si="20"/>
        <v>2009</v>
      </c>
      <c r="V110" s="1"/>
      <c r="W110" s="8"/>
    </row>
    <row r="111" spans="1:23" x14ac:dyDescent="0.25">
      <c r="A111" s="1">
        <v>39845</v>
      </c>
      <c r="B111">
        <v>22.13</v>
      </c>
      <c r="D111">
        <f t="shared" si="17"/>
        <v>2009</v>
      </c>
      <c r="E111">
        <f t="shared" si="18"/>
        <v>2009</v>
      </c>
      <c r="F111">
        <f t="shared" si="19"/>
        <v>2009</v>
      </c>
      <c r="G111">
        <f t="shared" si="20"/>
        <v>2009</v>
      </c>
      <c r="V111" s="1"/>
      <c r="W111" s="8"/>
    </row>
    <row r="112" spans="1:23" x14ac:dyDescent="0.25">
      <c r="A112" s="1">
        <v>39873</v>
      </c>
      <c r="B112" t="s">
        <v>39</v>
      </c>
      <c r="D112">
        <f t="shared" si="17"/>
        <v>2009</v>
      </c>
      <c r="E112">
        <f t="shared" si="18"/>
        <v>2009</v>
      </c>
      <c r="F112">
        <f t="shared" si="19"/>
        <v>2009</v>
      </c>
      <c r="G112">
        <f t="shared" si="20"/>
        <v>2009</v>
      </c>
      <c r="V112" s="1"/>
      <c r="W112" s="8"/>
    </row>
    <row r="113" spans="1:23" x14ac:dyDescent="0.25">
      <c r="A113" s="1">
        <v>39904</v>
      </c>
      <c r="B113">
        <v>20.98</v>
      </c>
      <c r="D113">
        <f t="shared" si="17"/>
        <v>2009</v>
      </c>
      <c r="E113">
        <f t="shared" si="18"/>
        <v>2009</v>
      </c>
      <c r="F113">
        <f t="shared" si="19"/>
        <v>2009</v>
      </c>
      <c r="G113">
        <f t="shared" si="20"/>
        <v>2009</v>
      </c>
      <c r="V113" s="1"/>
      <c r="W113" s="8"/>
    </row>
    <row r="114" spans="1:23" x14ac:dyDescent="0.25">
      <c r="A114" s="1">
        <v>39934</v>
      </c>
      <c r="B114">
        <v>20.54</v>
      </c>
      <c r="D114">
        <f t="shared" si="17"/>
        <v>2009</v>
      </c>
      <c r="E114">
        <f t="shared" si="18"/>
        <v>2009</v>
      </c>
      <c r="F114">
        <f t="shared" si="19"/>
        <v>2009</v>
      </c>
      <c r="G114">
        <f t="shared" si="20"/>
        <v>2009</v>
      </c>
      <c r="V114" s="1"/>
      <c r="W114" s="8"/>
    </row>
    <row r="115" spans="1:23" x14ac:dyDescent="0.25">
      <c r="A115" s="1">
        <v>39965</v>
      </c>
      <c r="B115">
        <v>18.940000000000001</v>
      </c>
      <c r="D115">
        <f t="shared" si="17"/>
        <v>2009</v>
      </c>
      <c r="E115">
        <f t="shared" si="18"/>
        <v>2010</v>
      </c>
      <c r="F115">
        <f t="shared" si="19"/>
        <v>2009</v>
      </c>
      <c r="G115">
        <f t="shared" si="20"/>
        <v>2009</v>
      </c>
      <c r="V115" s="1"/>
      <c r="W115" s="8"/>
    </row>
    <row r="116" spans="1:23" x14ac:dyDescent="0.25">
      <c r="A116" s="1">
        <v>39995</v>
      </c>
      <c r="B116">
        <v>19.899999999999999</v>
      </c>
      <c r="D116">
        <f t="shared" si="17"/>
        <v>2009</v>
      </c>
      <c r="E116">
        <f t="shared" si="18"/>
        <v>2010</v>
      </c>
      <c r="F116">
        <f t="shared" si="19"/>
        <v>2009</v>
      </c>
      <c r="G116">
        <f t="shared" si="20"/>
        <v>2010</v>
      </c>
      <c r="V116" s="1"/>
      <c r="W116" s="8"/>
    </row>
    <row r="117" spans="1:23" x14ac:dyDescent="0.25">
      <c r="A117" s="1">
        <v>40026</v>
      </c>
      <c r="B117">
        <v>20.5</v>
      </c>
      <c r="D117">
        <f t="shared" si="17"/>
        <v>2009</v>
      </c>
      <c r="E117">
        <f t="shared" si="18"/>
        <v>2010</v>
      </c>
      <c r="F117">
        <f t="shared" si="19"/>
        <v>2009</v>
      </c>
      <c r="G117">
        <f t="shared" si="20"/>
        <v>2010</v>
      </c>
      <c r="V117" s="1"/>
      <c r="W117" s="8"/>
    </row>
    <row r="118" spans="1:23" x14ac:dyDescent="0.25">
      <c r="A118" s="1">
        <v>40057</v>
      </c>
      <c r="B118">
        <v>20</v>
      </c>
      <c r="D118">
        <f t="shared" si="17"/>
        <v>2009</v>
      </c>
      <c r="E118">
        <f t="shared" si="18"/>
        <v>2010</v>
      </c>
      <c r="F118">
        <f t="shared" si="19"/>
        <v>2009</v>
      </c>
      <c r="G118">
        <f t="shared" si="20"/>
        <v>2010</v>
      </c>
      <c r="V118" s="1"/>
      <c r="W118" s="8"/>
    </row>
    <row r="119" spans="1:23" x14ac:dyDescent="0.25">
      <c r="A119" s="1">
        <v>40087</v>
      </c>
      <c r="B119">
        <v>19.79</v>
      </c>
      <c r="D119">
        <f t="shared" si="17"/>
        <v>2009</v>
      </c>
      <c r="E119">
        <f t="shared" si="18"/>
        <v>2010</v>
      </c>
      <c r="F119">
        <f t="shared" si="19"/>
        <v>2009</v>
      </c>
      <c r="G119">
        <f t="shared" si="20"/>
        <v>2010</v>
      </c>
      <c r="V119" s="1"/>
      <c r="W119" s="8"/>
    </row>
    <row r="120" spans="1:23" x14ac:dyDescent="0.25">
      <c r="A120" s="1">
        <v>40118</v>
      </c>
      <c r="B120">
        <v>19.93</v>
      </c>
      <c r="D120">
        <f t="shared" si="17"/>
        <v>2009</v>
      </c>
      <c r="E120">
        <f t="shared" si="18"/>
        <v>2010</v>
      </c>
      <c r="F120">
        <f t="shared" si="19"/>
        <v>2010</v>
      </c>
      <c r="G120">
        <f t="shared" si="20"/>
        <v>2010</v>
      </c>
      <c r="V120" s="1"/>
      <c r="W120" s="8"/>
    </row>
    <row r="121" spans="1:23" x14ac:dyDescent="0.25">
      <c r="A121" s="1">
        <v>40148</v>
      </c>
      <c r="B121">
        <v>20.66</v>
      </c>
      <c r="D121">
        <f t="shared" si="17"/>
        <v>2009</v>
      </c>
      <c r="E121">
        <f t="shared" si="18"/>
        <v>2010</v>
      </c>
      <c r="F121">
        <f t="shared" si="19"/>
        <v>2010</v>
      </c>
      <c r="G121">
        <f t="shared" si="20"/>
        <v>2010</v>
      </c>
      <c r="V121" s="1"/>
      <c r="W121" s="8"/>
    </row>
    <row r="122" spans="1:23" x14ac:dyDescent="0.25">
      <c r="A122" s="1">
        <v>40179</v>
      </c>
      <c r="B122">
        <v>21.09</v>
      </c>
      <c r="D122">
        <f t="shared" si="17"/>
        <v>2010</v>
      </c>
      <c r="E122">
        <f t="shared" si="18"/>
        <v>2010</v>
      </c>
      <c r="F122">
        <f t="shared" si="19"/>
        <v>2010</v>
      </c>
      <c r="G122">
        <f t="shared" si="20"/>
        <v>2010</v>
      </c>
      <c r="V122" s="1"/>
      <c r="W122" s="8"/>
    </row>
    <row r="123" spans="1:23" x14ac:dyDescent="0.25">
      <c r="A123" s="1">
        <v>40210</v>
      </c>
      <c r="B123">
        <v>20.149999999999999</v>
      </c>
      <c r="D123">
        <f t="shared" si="17"/>
        <v>2010</v>
      </c>
      <c r="E123">
        <f t="shared" si="18"/>
        <v>2010</v>
      </c>
      <c r="F123">
        <f t="shared" si="19"/>
        <v>2010</v>
      </c>
      <c r="G123">
        <f t="shared" si="20"/>
        <v>2010</v>
      </c>
      <c r="V123" s="1"/>
      <c r="W123" s="8"/>
    </row>
    <row r="124" spans="1:23" x14ac:dyDescent="0.25">
      <c r="A124" s="1">
        <v>40238</v>
      </c>
      <c r="B124">
        <v>21.23</v>
      </c>
      <c r="D124">
        <f t="shared" si="17"/>
        <v>2010</v>
      </c>
      <c r="E124">
        <f t="shared" si="18"/>
        <v>2010</v>
      </c>
      <c r="F124">
        <f t="shared" si="19"/>
        <v>2010</v>
      </c>
      <c r="G124">
        <f t="shared" si="20"/>
        <v>2010</v>
      </c>
      <c r="V124" s="1"/>
      <c r="W124" s="8"/>
    </row>
    <row r="125" spans="1:23" x14ac:dyDescent="0.25">
      <c r="A125" s="1">
        <v>40269</v>
      </c>
      <c r="B125">
        <v>21.76</v>
      </c>
      <c r="D125">
        <f t="shared" si="17"/>
        <v>2010</v>
      </c>
      <c r="E125">
        <f t="shared" si="18"/>
        <v>2010</v>
      </c>
      <c r="F125">
        <f t="shared" si="19"/>
        <v>2010</v>
      </c>
      <c r="G125">
        <f t="shared" si="20"/>
        <v>2010</v>
      </c>
      <c r="V125" s="1"/>
      <c r="W125" s="8"/>
    </row>
    <row r="126" spans="1:23" x14ac:dyDescent="0.25">
      <c r="A126" s="1">
        <v>40299</v>
      </c>
      <c r="B126">
        <v>22.44</v>
      </c>
      <c r="D126">
        <f t="shared" si="17"/>
        <v>2010</v>
      </c>
      <c r="E126">
        <f t="shared" si="18"/>
        <v>2010</v>
      </c>
      <c r="F126">
        <f t="shared" si="19"/>
        <v>2010</v>
      </c>
      <c r="G126">
        <f t="shared" si="20"/>
        <v>2010</v>
      </c>
      <c r="V126" s="1"/>
      <c r="W126" s="8"/>
    </row>
    <row r="127" spans="1:23" x14ac:dyDescent="0.25">
      <c r="A127" s="1">
        <v>40330</v>
      </c>
      <c r="B127">
        <v>20.65</v>
      </c>
      <c r="D127">
        <f t="shared" si="17"/>
        <v>2010</v>
      </c>
      <c r="E127">
        <f t="shared" si="18"/>
        <v>2011</v>
      </c>
      <c r="F127">
        <f t="shared" si="19"/>
        <v>2010</v>
      </c>
      <c r="G127">
        <f t="shared" si="20"/>
        <v>2010</v>
      </c>
      <c r="V127" s="1"/>
      <c r="W127" s="8"/>
    </row>
    <row r="128" spans="1:23" x14ac:dyDescent="0.25">
      <c r="A128" s="1">
        <v>40360</v>
      </c>
      <c r="B128">
        <v>21.21</v>
      </c>
      <c r="D128">
        <f t="shared" si="17"/>
        <v>2010</v>
      </c>
      <c r="E128">
        <f t="shared" si="18"/>
        <v>2011</v>
      </c>
      <c r="F128">
        <f t="shared" si="19"/>
        <v>2010</v>
      </c>
      <c r="G128">
        <f t="shared" si="20"/>
        <v>2011</v>
      </c>
      <c r="V128" s="1"/>
      <c r="W128" s="8"/>
    </row>
    <row r="129" spans="1:23" x14ac:dyDescent="0.25">
      <c r="A129" s="1">
        <v>40391</v>
      </c>
      <c r="B129">
        <v>25.19</v>
      </c>
      <c r="D129">
        <f t="shared" si="17"/>
        <v>2010</v>
      </c>
      <c r="E129">
        <f t="shared" si="18"/>
        <v>2011</v>
      </c>
      <c r="F129">
        <f t="shared" si="19"/>
        <v>2010</v>
      </c>
      <c r="G129">
        <f t="shared" si="20"/>
        <v>2011</v>
      </c>
      <c r="V129" s="1"/>
      <c r="W129" s="8"/>
    </row>
    <row r="130" spans="1:23" x14ac:dyDescent="0.25">
      <c r="A130" s="1">
        <v>40422</v>
      </c>
      <c r="B130">
        <v>20.76</v>
      </c>
      <c r="D130">
        <f t="shared" si="17"/>
        <v>2010</v>
      </c>
      <c r="E130">
        <f t="shared" si="18"/>
        <v>2011</v>
      </c>
      <c r="F130">
        <f t="shared" si="19"/>
        <v>2010</v>
      </c>
      <c r="G130">
        <f t="shared" si="20"/>
        <v>2011</v>
      </c>
      <c r="V130" s="1"/>
      <c r="W130" s="8"/>
    </row>
    <row r="131" spans="1:23" x14ac:dyDescent="0.25">
      <c r="A131" s="1">
        <v>40452</v>
      </c>
      <c r="B131">
        <v>22.52</v>
      </c>
      <c r="D131">
        <f t="shared" si="17"/>
        <v>2010</v>
      </c>
      <c r="E131">
        <f t="shared" si="18"/>
        <v>2011</v>
      </c>
      <c r="F131">
        <f t="shared" si="19"/>
        <v>2010</v>
      </c>
      <c r="G131">
        <f t="shared" si="20"/>
        <v>2011</v>
      </c>
      <c r="V131" s="1"/>
      <c r="W131" s="8"/>
    </row>
    <row r="132" spans="1:23" x14ac:dyDescent="0.25">
      <c r="A132" s="1">
        <v>40483</v>
      </c>
      <c r="B132">
        <v>21.13</v>
      </c>
      <c r="D132">
        <f t="shared" si="17"/>
        <v>2010</v>
      </c>
      <c r="E132">
        <f t="shared" si="18"/>
        <v>2011</v>
      </c>
      <c r="F132">
        <f t="shared" si="19"/>
        <v>2011</v>
      </c>
      <c r="G132">
        <f t="shared" si="20"/>
        <v>2011</v>
      </c>
      <c r="V132" s="1"/>
      <c r="W132" s="8"/>
    </row>
    <row r="133" spans="1:23" x14ac:dyDescent="0.25">
      <c r="A133" s="1">
        <v>40513</v>
      </c>
      <c r="B133">
        <v>22.64</v>
      </c>
      <c r="D133">
        <f t="shared" si="17"/>
        <v>2010</v>
      </c>
      <c r="E133">
        <f t="shared" si="18"/>
        <v>2011</v>
      </c>
      <c r="F133">
        <f t="shared" si="19"/>
        <v>2011</v>
      </c>
      <c r="G133">
        <f t="shared" si="20"/>
        <v>2011</v>
      </c>
      <c r="V133" s="1"/>
      <c r="W133" s="8"/>
    </row>
    <row r="134" spans="1:23" x14ac:dyDescent="0.25">
      <c r="A134" s="1">
        <v>40544</v>
      </c>
      <c r="B134">
        <v>23.22</v>
      </c>
      <c r="D134">
        <f t="shared" si="17"/>
        <v>2011</v>
      </c>
      <c r="E134">
        <f t="shared" si="18"/>
        <v>2011</v>
      </c>
      <c r="F134">
        <f t="shared" si="19"/>
        <v>2011</v>
      </c>
      <c r="G134">
        <f t="shared" si="20"/>
        <v>2011</v>
      </c>
      <c r="V134" s="1"/>
      <c r="W134" s="8"/>
    </row>
    <row r="135" spans="1:23" x14ac:dyDescent="0.25">
      <c r="A135" s="1">
        <v>40575</v>
      </c>
      <c r="B135">
        <v>21.7</v>
      </c>
      <c r="D135">
        <f t="shared" si="17"/>
        <v>2011</v>
      </c>
      <c r="E135">
        <f t="shared" si="18"/>
        <v>2011</v>
      </c>
      <c r="F135">
        <f t="shared" si="19"/>
        <v>2011</v>
      </c>
      <c r="G135">
        <f t="shared" si="20"/>
        <v>2011</v>
      </c>
      <c r="V135" s="1"/>
      <c r="W135" s="8"/>
    </row>
    <row r="136" spans="1:23" x14ac:dyDescent="0.25">
      <c r="A136" s="1">
        <v>40603</v>
      </c>
      <c r="B136">
        <v>21.68</v>
      </c>
      <c r="D136">
        <f t="shared" si="17"/>
        <v>2011</v>
      </c>
      <c r="E136">
        <f t="shared" si="18"/>
        <v>2011</v>
      </c>
      <c r="F136">
        <f t="shared" si="19"/>
        <v>2011</v>
      </c>
      <c r="G136">
        <f t="shared" si="20"/>
        <v>2011</v>
      </c>
      <c r="V136" s="1"/>
      <c r="W136" s="8"/>
    </row>
    <row r="137" spans="1:23" x14ac:dyDescent="0.25">
      <c r="A137" s="1">
        <v>40634</v>
      </c>
      <c r="B137">
        <v>22.37</v>
      </c>
      <c r="D137">
        <f t="shared" si="17"/>
        <v>2011</v>
      </c>
      <c r="E137">
        <f t="shared" si="18"/>
        <v>2011</v>
      </c>
      <c r="F137">
        <f t="shared" si="19"/>
        <v>2011</v>
      </c>
      <c r="G137">
        <f t="shared" si="20"/>
        <v>2011</v>
      </c>
      <c r="V137" s="1"/>
      <c r="W137" s="8"/>
    </row>
    <row r="138" spans="1:23" x14ac:dyDescent="0.25">
      <c r="A138" s="1">
        <v>40664</v>
      </c>
      <c r="B138">
        <v>21.09</v>
      </c>
      <c r="D138">
        <f t="shared" si="17"/>
        <v>2011</v>
      </c>
      <c r="E138">
        <f t="shared" si="18"/>
        <v>2011</v>
      </c>
      <c r="F138">
        <f t="shared" si="19"/>
        <v>2011</v>
      </c>
      <c r="G138">
        <f t="shared" si="20"/>
        <v>2011</v>
      </c>
      <c r="V138" s="1"/>
      <c r="W138" s="8"/>
    </row>
    <row r="139" spans="1:23" x14ac:dyDescent="0.25">
      <c r="A139" s="1">
        <v>40695</v>
      </c>
      <c r="B139">
        <v>20.170000000000002</v>
      </c>
      <c r="D139">
        <f t="shared" si="17"/>
        <v>2011</v>
      </c>
      <c r="E139">
        <f t="shared" si="18"/>
        <v>2012</v>
      </c>
      <c r="F139">
        <f t="shared" si="19"/>
        <v>2011</v>
      </c>
      <c r="G139">
        <f t="shared" si="20"/>
        <v>2011</v>
      </c>
      <c r="V139" s="1"/>
      <c r="W139" s="8"/>
    </row>
    <row r="140" spans="1:23" x14ac:dyDescent="0.25">
      <c r="A140" s="1">
        <v>40725</v>
      </c>
      <c r="B140">
        <v>21.43</v>
      </c>
      <c r="D140">
        <f t="shared" si="17"/>
        <v>2011</v>
      </c>
      <c r="E140">
        <f t="shared" si="18"/>
        <v>2012</v>
      </c>
      <c r="F140">
        <f t="shared" si="19"/>
        <v>2011</v>
      </c>
      <c r="G140">
        <f t="shared" si="20"/>
        <v>2012</v>
      </c>
      <c r="V140" s="1"/>
      <c r="W140" s="8"/>
    </row>
    <row r="141" spans="1:23" x14ac:dyDescent="0.25">
      <c r="A141" s="1">
        <v>40756</v>
      </c>
      <c r="B141">
        <v>21.06</v>
      </c>
      <c r="D141">
        <f t="shared" si="17"/>
        <v>2011</v>
      </c>
      <c r="E141">
        <f t="shared" si="18"/>
        <v>2012</v>
      </c>
      <c r="F141">
        <f t="shared" si="19"/>
        <v>2011</v>
      </c>
      <c r="G141">
        <f t="shared" si="20"/>
        <v>2012</v>
      </c>
      <c r="V141" s="1"/>
      <c r="W141" s="8"/>
    </row>
    <row r="142" spans="1:23" x14ac:dyDescent="0.25">
      <c r="A142" s="1">
        <v>40787</v>
      </c>
      <c r="B142">
        <v>22.68</v>
      </c>
      <c r="D142">
        <f t="shared" si="17"/>
        <v>2011</v>
      </c>
      <c r="E142">
        <f t="shared" si="18"/>
        <v>2012</v>
      </c>
      <c r="F142">
        <f t="shared" si="19"/>
        <v>2011</v>
      </c>
      <c r="G142">
        <f t="shared" si="20"/>
        <v>2012</v>
      </c>
      <c r="V142" s="1"/>
      <c r="W142" s="8"/>
    </row>
    <row r="143" spans="1:23" x14ac:dyDescent="0.25">
      <c r="A143" s="1">
        <v>40817</v>
      </c>
      <c r="B143">
        <v>22.93</v>
      </c>
      <c r="D143">
        <f t="shared" ref="D143:D206" si="21">YEAR(A143)</f>
        <v>2011</v>
      </c>
      <c r="E143">
        <f t="shared" ref="E143:E206" si="22">IF(MONTH(A143)&lt;6,YEAR(A143),YEAR(A143)+1)</f>
        <v>2012</v>
      </c>
      <c r="F143">
        <f t="shared" ref="F143:F206" si="23">IF(MONTH(A143)&lt;11,YEAR(A143),YEAR(A143)+1)</f>
        <v>2011</v>
      </c>
      <c r="G143">
        <f t="shared" ref="G143:G206" si="24">IF(MONTH(A143)&lt;7,YEAR(A143),YEAR(A143)+1)</f>
        <v>2012</v>
      </c>
      <c r="V143" s="1"/>
      <c r="W143" s="8"/>
    </row>
    <row r="144" spans="1:23" x14ac:dyDescent="0.25">
      <c r="A144" s="1">
        <v>40848</v>
      </c>
      <c r="B144">
        <v>24.31</v>
      </c>
      <c r="D144">
        <f t="shared" si="21"/>
        <v>2011</v>
      </c>
      <c r="E144">
        <f t="shared" si="22"/>
        <v>2012</v>
      </c>
      <c r="F144">
        <f t="shared" si="23"/>
        <v>2012</v>
      </c>
      <c r="G144">
        <f t="shared" si="24"/>
        <v>2012</v>
      </c>
      <c r="V144" s="1"/>
      <c r="W144" s="8"/>
    </row>
    <row r="145" spans="1:23" x14ac:dyDescent="0.25">
      <c r="A145" s="1">
        <v>40878</v>
      </c>
      <c r="B145">
        <v>22.33</v>
      </c>
      <c r="D145">
        <f t="shared" si="21"/>
        <v>2011</v>
      </c>
      <c r="E145">
        <f t="shared" si="22"/>
        <v>2012</v>
      </c>
      <c r="F145">
        <f t="shared" si="23"/>
        <v>2012</v>
      </c>
      <c r="G145">
        <f t="shared" si="24"/>
        <v>2012</v>
      </c>
      <c r="V145" s="1"/>
      <c r="W145" s="8"/>
    </row>
    <row r="146" spans="1:23" x14ac:dyDescent="0.25">
      <c r="A146" s="1">
        <v>40909</v>
      </c>
      <c r="B146">
        <v>23.04</v>
      </c>
      <c r="D146">
        <f t="shared" si="21"/>
        <v>2012</v>
      </c>
      <c r="E146">
        <f t="shared" si="22"/>
        <v>2012</v>
      </c>
      <c r="F146">
        <f t="shared" si="23"/>
        <v>2012</v>
      </c>
      <c r="G146">
        <f t="shared" si="24"/>
        <v>2012</v>
      </c>
      <c r="V146" s="1"/>
      <c r="W146" s="8"/>
    </row>
    <row r="147" spans="1:23" x14ac:dyDescent="0.25">
      <c r="A147" s="1">
        <v>40940</v>
      </c>
      <c r="B147">
        <v>23.74</v>
      </c>
      <c r="D147">
        <f t="shared" si="21"/>
        <v>2012</v>
      </c>
      <c r="E147">
        <f t="shared" si="22"/>
        <v>2012</v>
      </c>
      <c r="F147">
        <f t="shared" si="23"/>
        <v>2012</v>
      </c>
      <c r="G147">
        <f t="shared" si="24"/>
        <v>2012</v>
      </c>
      <c r="V147" s="1"/>
      <c r="W147" s="8"/>
    </row>
    <row r="148" spans="1:23" x14ac:dyDescent="0.25">
      <c r="A148" s="1">
        <v>40969</v>
      </c>
      <c r="B148">
        <v>23.27</v>
      </c>
      <c r="D148">
        <f t="shared" si="21"/>
        <v>2012</v>
      </c>
      <c r="E148">
        <f t="shared" si="22"/>
        <v>2012</v>
      </c>
      <c r="F148">
        <f t="shared" si="23"/>
        <v>2012</v>
      </c>
      <c r="G148">
        <f t="shared" si="24"/>
        <v>2012</v>
      </c>
      <c r="V148" s="1"/>
      <c r="W148" s="8"/>
    </row>
    <row r="149" spans="1:23" x14ac:dyDescent="0.25">
      <c r="A149" s="1">
        <v>41000</v>
      </c>
      <c r="B149">
        <v>24</v>
      </c>
      <c r="D149">
        <f t="shared" si="21"/>
        <v>2012</v>
      </c>
      <c r="E149">
        <f t="shared" si="22"/>
        <v>2012</v>
      </c>
      <c r="F149">
        <f t="shared" si="23"/>
        <v>2012</v>
      </c>
      <c r="G149">
        <f t="shared" si="24"/>
        <v>2012</v>
      </c>
      <c r="V149" s="1"/>
      <c r="W149" s="8"/>
    </row>
    <row r="150" spans="1:23" x14ac:dyDescent="0.25">
      <c r="A150" s="1">
        <v>41030</v>
      </c>
      <c r="B150">
        <v>24.32</v>
      </c>
      <c r="D150">
        <f t="shared" si="21"/>
        <v>2012</v>
      </c>
      <c r="E150">
        <f t="shared" si="22"/>
        <v>2012</v>
      </c>
      <c r="F150">
        <f t="shared" si="23"/>
        <v>2012</v>
      </c>
      <c r="G150">
        <f t="shared" si="24"/>
        <v>2012</v>
      </c>
      <c r="V150" s="1"/>
      <c r="W150" s="8"/>
    </row>
    <row r="151" spans="1:23" x14ac:dyDescent="0.25">
      <c r="A151" s="1">
        <v>41061</v>
      </c>
      <c r="B151">
        <v>23.97</v>
      </c>
      <c r="D151">
        <f t="shared" si="21"/>
        <v>2012</v>
      </c>
      <c r="E151">
        <f t="shared" si="22"/>
        <v>2013</v>
      </c>
      <c r="F151">
        <f t="shared" si="23"/>
        <v>2012</v>
      </c>
      <c r="G151">
        <f t="shared" si="24"/>
        <v>2012</v>
      </c>
      <c r="V151" s="1"/>
      <c r="W151" s="8"/>
    </row>
    <row r="152" spans="1:23" x14ac:dyDescent="0.25">
      <c r="A152" s="1">
        <v>41091</v>
      </c>
      <c r="B152">
        <v>25.01</v>
      </c>
      <c r="D152">
        <f t="shared" si="21"/>
        <v>2012</v>
      </c>
      <c r="E152">
        <f t="shared" si="22"/>
        <v>2013</v>
      </c>
      <c r="F152">
        <f t="shared" si="23"/>
        <v>2012</v>
      </c>
      <c r="G152">
        <f t="shared" si="24"/>
        <v>2013</v>
      </c>
      <c r="V152" s="1"/>
      <c r="W152" s="8"/>
    </row>
    <row r="153" spans="1:23" x14ac:dyDescent="0.25">
      <c r="A153" s="1">
        <v>41122</v>
      </c>
      <c r="B153">
        <v>23.53</v>
      </c>
      <c r="D153">
        <f t="shared" si="21"/>
        <v>2012</v>
      </c>
      <c r="E153">
        <f t="shared" si="22"/>
        <v>2013</v>
      </c>
      <c r="F153">
        <f t="shared" si="23"/>
        <v>2012</v>
      </c>
      <c r="G153">
        <f t="shared" si="24"/>
        <v>2013</v>
      </c>
      <c r="V153" s="1"/>
      <c r="W153" s="8"/>
    </row>
    <row r="154" spans="1:23" x14ac:dyDescent="0.25">
      <c r="A154" s="1">
        <v>41153</v>
      </c>
      <c r="B154">
        <v>21.69</v>
      </c>
      <c r="D154">
        <f t="shared" si="21"/>
        <v>2012</v>
      </c>
      <c r="E154">
        <f t="shared" si="22"/>
        <v>2013</v>
      </c>
      <c r="F154">
        <f t="shared" si="23"/>
        <v>2012</v>
      </c>
      <c r="G154">
        <f t="shared" si="24"/>
        <v>2013</v>
      </c>
      <c r="V154" s="1"/>
      <c r="W154" s="8"/>
    </row>
    <row r="155" spans="1:23" x14ac:dyDescent="0.25">
      <c r="A155" s="1">
        <v>41183</v>
      </c>
      <c r="B155">
        <v>21.65</v>
      </c>
      <c r="D155">
        <f t="shared" si="21"/>
        <v>2012</v>
      </c>
      <c r="E155">
        <f t="shared" si="22"/>
        <v>2013</v>
      </c>
      <c r="F155">
        <f t="shared" si="23"/>
        <v>2012</v>
      </c>
      <c r="G155">
        <f t="shared" si="24"/>
        <v>2013</v>
      </c>
      <c r="V155" s="1"/>
      <c r="W155" s="8"/>
    </row>
    <row r="156" spans="1:23" x14ac:dyDescent="0.25">
      <c r="A156" s="1">
        <v>41214</v>
      </c>
      <c r="B156">
        <v>22.28</v>
      </c>
      <c r="D156">
        <f t="shared" si="21"/>
        <v>2012</v>
      </c>
      <c r="E156">
        <f t="shared" si="22"/>
        <v>2013</v>
      </c>
      <c r="F156">
        <f t="shared" si="23"/>
        <v>2013</v>
      </c>
      <c r="G156">
        <f t="shared" si="24"/>
        <v>2013</v>
      </c>
      <c r="V156" s="1"/>
      <c r="W156" s="8"/>
    </row>
    <row r="157" spans="1:23" x14ac:dyDescent="0.25">
      <c r="A157" s="1">
        <v>41244</v>
      </c>
      <c r="B157">
        <v>23.25</v>
      </c>
      <c r="D157">
        <f t="shared" si="21"/>
        <v>2012</v>
      </c>
      <c r="E157">
        <f t="shared" si="22"/>
        <v>2013</v>
      </c>
      <c r="F157">
        <f t="shared" si="23"/>
        <v>2013</v>
      </c>
      <c r="G157">
        <f t="shared" si="24"/>
        <v>2013</v>
      </c>
      <c r="V157" s="1"/>
      <c r="W157" s="8"/>
    </row>
    <row r="158" spans="1:23" x14ac:dyDescent="0.25">
      <c r="A158" s="1">
        <v>41275</v>
      </c>
      <c r="B158">
        <v>23.95</v>
      </c>
      <c r="D158">
        <f t="shared" si="21"/>
        <v>2013</v>
      </c>
      <c r="E158">
        <f t="shared" si="22"/>
        <v>2013</v>
      </c>
      <c r="F158">
        <f t="shared" si="23"/>
        <v>2013</v>
      </c>
      <c r="G158">
        <f t="shared" si="24"/>
        <v>2013</v>
      </c>
      <c r="V158" s="1"/>
      <c r="W158" s="8"/>
    </row>
    <row r="159" spans="1:23" x14ac:dyDescent="0.25">
      <c r="A159" s="1">
        <v>41306</v>
      </c>
      <c r="B159">
        <v>22.51</v>
      </c>
      <c r="D159">
        <f t="shared" si="21"/>
        <v>2013</v>
      </c>
      <c r="E159">
        <f t="shared" si="22"/>
        <v>2013</v>
      </c>
      <c r="F159">
        <f t="shared" si="23"/>
        <v>2013</v>
      </c>
      <c r="G159">
        <f t="shared" si="24"/>
        <v>2013</v>
      </c>
      <c r="V159" s="1"/>
      <c r="W159" s="8"/>
    </row>
    <row r="160" spans="1:23" x14ac:dyDescent="0.25">
      <c r="A160" s="1">
        <v>41334</v>
      </c>
      <c r="B160">
        <v>22.39</v>
      </c>
      <c r="D160">
        <f t="shared" si="21"/>
        <v>2013</v>
      </c>
      <c r="E160">
        <f t="shared" si="22"/>
        <v>2013</v>
      </c>
      <c r="F160">
        <f t="shared" si="23"/>
        <v>2013</v>
      </c>
      <c r="G160">
        <f t="shared" si="24"/>
        <v>2013</v>
      </c>
      <c r="V160" s="1"/>
      <c r="W160" s="8"/>
    </row>
    <row r="161" spans="1:23" x14ac:dyDescent="0.25">
      <c r="A161" s="1">
        <v>41365</v>
      </c>
      <c r="B161">
        <v>21.9</v>
      </c>
      <c r="D161">
        <f t="shared" si="21"/>
        <v>2013</v>
      </c>
      <c r="E161">
        <f t="shared" si="22"/>
        <v>2013</v>
      </c>
      <c r="F161">
        <f t="shared" si="23"/>
        <v>2013</v>
      </c>
      <c r="G161">
        <f t="shared" si="24"/>
        <v>2013</v>
      </c>
      <c r="V161" s="1"/>
      <c r="W161" s="8"/>
    </row>
    <row r="162" spans="1:23" x14ac:dyDescent="0.25">
      <c r="A162" s="1">
        <v>41395</v>
      </c>
      <c r="B162">
        <v>21.57</v>
      </c>
      <c r="D162">
        <f t="shared" si="21"/>
        <v>2013</v>
      </c>
      <c r="E162">
        <f t="shared" si="22"/>
        <v>2013</v>
      </c>
      <c r="F162">
        <f t="shared" si="23"/>
        <v>2013</v>
      </c>
      <c r="G162">
        <f t="shared" si="24"/>
        <v>2013</v>
      </c>
      <c r="V162" s="1"/>
      <c r="W162" s="8"/>
    </row>
    <row r="163" spans="1:23" x14ac:dyDescent="0.25">
      <c r="A163" s="1">
        <v>41426</v>
      </c>
      <c r="B163">
        <v>20.87</v>
      </c>
      <c r="D163">
        <f t="shared" si="21"/>
        <v>2013</v>
      </c>
      <c r="E163">
        <f t="shared" si="22"/>
        <v>2014</v>
      </c>
      <c r="F163">
        <f t="shared" si="23"/>
        <v>2013</v>
      </c>
      <c r="G163">
        <f t="shared" si="24"/>
        <v>2013</v>
      </c>
      <c r="V163" s="1"/>
      <c r="W163" s="8"/>
    </row>
    <row r="164" spans="1:23" x14ac:dyDescent="0.25">
      <c r="A164" s="1">
        <v>41456</v>
      </c>
      <c r="B164">
        <v>21.22</v>
      </c>
      <c r="D164">
        <f t="shared" si="21"/>
        <v>2013</v>
      </c>
      <c r="E164">
        <f t="shared" si="22"/>
        <v>2014</v>
      </c>
      <c r="F164">
        <f t="shared" si="23"/>
        <v>2013</v>
      </c>
      <c r="G164">
        <f t="shared" si="24"/>
        <v>2014</v>
      </c>
      <c r="V164" s="1"/>
      <c r="W164" s="8"/>
    </row>
    <row r="165" spans="1:23" x14ac:dyDescent="0.25">
      <c r="A165" s="1">
        <v>41487</v>
      </c>
      <c r="B165">
        <v>22.42</v>
      </c>
      <c r="D165">
        <f t="shared" si="21"/>
        <v>2013</v>
      </c>
      <c r="E165">
        <f t="shared" si="22"/>
        <v>2014</v>
      </c>
      <c r="F165">
        <f t="shared" si="23"/>
        <v>2013</v>
      </c>
      <c r="G165">
        <f t="shared" si="24"/>
        <v>2014</v>
      </c>
      <c r="V165" s="1"/>
      <c r="W165" s="8"/>
    </row>
    <row r="166" spans="1:23" x14ac:dyDescent="0.25">
      <c r="A166" s="1">
        <v>41518</v>
      </c>
      <c r="B166">
        <v>21.6</v>
      </c>
      <c r="D166">
        <f t="shared" si="21"/>
        <v>2013</v>
      </c>
      <c r="E166">
        <f t="shared" si="22"/>
        <v>2014</v>
      </c>
      <c r="F166">
        <f t="shared" si="23"/>
        <v>2013</v>
      </c>
      <c r="G166">
        <f t="shared" si="24"/>
        <v>2014</v>
      </c>
      <c r="V166" s="1"/>
      <c r="W166" s="8"/>
    </row>
    <row r="167" spans="1:23" x14ac:dyDescent="0.25">
      <c r="A167" s="1">
        <v>41548</v>
      </c>
      <c r="B167">
        <v>22.72</v>
      </c>
      <c r="D167">
        <f t="shared" si="21"/>
        <v>2013</v>
      </c>
      <c r="E167">
        <f t="shared" si="22"/>
        <v>2014</v>
      </c>
      <c r="F167">
        <f t="shared" si="23"/>
        <v>2013</v>
      </c>
      <c r="G167">
        <f t="shared" si="24"/>
        <v>2014</v>
      </c>
      <c r="V167" s="1"/>
      <c r="W167" s="8"/>
    </row>
    <row r="168" spans="1:23" x14ac:dyDescent="0.25">
      <c r="A168" s="1">
        <v>41579</v>
      </c>
      <c r="B168" t="s">
        <v>39</v>
      </c>
      <c r="D168">
        <f t="shared" si="21"/>
        <v>2013</v>
      </c>
      <c r="E168">
        <f t="shared" si="22"/>
        <v>2014</v>
      </c>
      <c r="F168">
        <f t="shared" si="23"/>
        <v>2014</v>
      </c>
      <c r="G168">
        <f t="shared" si="24"/>
        <v>2014</v>
      </c>
      <c r="V168" s="1"/>
    </row>
    <row r="169" spans="1:23" x14ac:dyDescent="0.25">
      <c r="A169" s="1">
        <v>41609</v>
      </c>
      <c r="B169">
        <v>24.82</v>
      </c>
      <c r="D169">
        <f t="shared" si="21"/>
        <v>2013</v>
      </c>
      <c r="E169">
        <f t="shared" si="22"/>
        <v>2014</v>
      </c>
      <c r="F169">
        <f t="shared" si="23"/>
        <v>2014</v>
      </c>
      <c r="G169">
        <f t="shared" si="24"/>
        <v>2014</v>
      </c>
      <c r="V169" s="1"/>
      <c r="W169" s="8"/>
    </row>
    <row r="170" spans="1:23" x14ac:dyDescent="0.25">
      <c r="A170" s="1">
        <v>41640</v>
      </c>
      <c r="B170">
        <v>22.47</v>
      </c>
      <c r="D170">
        <f t="shared" si="21"/>
        <v>2014</v>
      </c>
      <c r="E170">
        <f t="shared" si="22"/>
        <v>2014</v>
      </c>
      <c r="F170">
        <f t="shared" si="23"/>
        <v>2014</v>
      </c>
      <c r="G170">
        <f t="shared" si="24"/>
        <v>2014</v>
      </c>
      <c r="V170" s="1"/>
      <c r="W170" s="8"/>
    </row>
    <row r="171" spans="1:23" x14ac:dyDescent="0.25">
      <c r="A171" s="1">
        <v>41671</v>
      </c>
      <c r="B171">
        <v>24.59</v>
      </c>
      <c r="D171">
        <f t="shared" si="21"/>
        <v>2014</v>
      </c>
      <c r="E171">
        <f t="shared" si="22"/>
        <v>2014</v>
      </c>
      <c r="F171">
        <f t="shared" si="23"/>
        <v>2014</v>
      </c>
      <c r="G171">
        <f t="shared" si="24"/>
        <v>2014</v>
      </c>
      <c r="V171" s="1"/>
      <c r="W171" s="8"/>
    </row>
    <row r="172" spans="1:23" x14ac:dyDescent="0.25">
      <c r="A172" s="1">
        <v>41699</v>
      </c>
      <c r="B172">
        <v>24.56</v>
      </c>
      <c r="D172">
        <f t="shared" si="21"/>
        <v>2014</v>
      </c>
      <c r="E172">
        <f t="shared" si="22"/>
        <v>2014</v>
      </c>
      <c r="F172">
        <f t="shared" si="23"/>
        <v>2014</v>
      </c>
      <c r="G172">
        <f t="shared" si="24"/>
        <v>2014</v>
      </c>
      <c r="V172" s="1"/>
      <c r="W172" s="8"/>
    </row>
    <row r="173" spans="1:23" x14ac:dyDescent="0.25">
      <c r="A173" s="1">
        <v>41730</v>
      </c>
      <c r="B173">
        <v>24.63</v>
      </c>
      <c r="D173">
        <f t="shared" si="21"/>
        <v>2014</v>
      </c>
      <c r="E173">
        <f t="shared" si="22"/>
        <v>2014</v>
      </c>
      <c r="F173">
        <f t="shared" si="23"/>
        <v>2014</v>
      </c>
      <c r="G173">
        <f t="shared" si="24"/>
        <v>2014</v>
      </c>
      <c r="V173" s="1"/>
      <c r="W173" s="8"/>
    </row>
    <row r="174" spans="1:23" x14ac:dyDescent="0.25">
      <c r="A174" s="1">
        <v>41760</v>
      </c>
      <c r="B174">
        <v>22.47</v>
      </c>
      <c r="D174">
        <f t="shared" si="21"/>
        <v>2014</v>
      </c>
      <c r="E174">
        <f t="shared" si="22"/>
        <v>2014</v>
      </c>
      <c r="F174">
        <f t="shared" si="23"/>
        <v>2014</v>
      </c>
      <c r="G174">
        <f t="shared" si="24"/>
        <v>2014</v>
      </c>
      <c r="V174" s="1"/>
      <c r="W174" s="8"/>
    </row>
    <row r="175" spans="1:23" x14ac:dyDescent="0.25">
      <c r="A175" s="1">
        <v>41791</v>
      </c>
      <c r="B175">
        <v>24.7</v>
      </c>
      <c r="D175">
        <f t="shared" si="21"/>
        <v>2014</v>
      </c>
      <c r="E175">
        <f t="shared" si="22"/>
        <v>2015</v>
      </c>
      <c r="F175">
        <f t="shared" si="23"/>
        <v>2014</v>
      </c>
      <c r="G175">
        <f t="shared" si="24"/>
        <v>2014</v>
      </c>
      <c r="V175" s="1"/>
      <c r="W175" s="8"/>
    </row>
    <row r="176" spans="1:23" x14ac:dyDescent="0.25">
      <c r="A176" s="1">
        <v>41821</v>
      </c>
      <c r="B176">
        <v>25.37</v>
      </c>
      <c r="D176">
        <f t="shared" si="21"/>
        <v>2014</v>
      </c>
      <c r="E176">
        <f t="shared" si="22"/>
        <v>2015</v>
      </c>
      <c r="F176">
        <f t="shared" si="23"/>
        <v>2014</v>
      </c>
      <c r="G176">
        <f t="shared" si="24"/>
        <v>2015</v>
      </c>
      <c r="V176" s="1"/>
      <c r="W176" s="8"/>
    </row>
    <row r="177" spans="1:23" x14ac:dyDescent="0.25">
      <c r="A177" s="1">
        <v>41852</v>
      </c>
      <c r="B177">
        <v>25.95</v>
      </c>
      <c r="D177">
        <f t="shared" si="21"/>
        <v>2014</v>
      </c>
      <c r="E177">
        <f t="shared" si="22"/>
        <v>2015</v>
      </c>
      <c r="F177">
        <f t="shared" si="23"/>
        <v>2014</v>
      </c>
      <c r="G177">
        <f t="shared" si="24"/>
        <v>2015</v>
      </c>
      <c r="V177" s="1"/>
      <c r="W177" s="8"/>
    </row>
    <row r="178" spans="1:23" x14ac:dyDescent="0.25">
      <c r="A178" s="1">
        <v>41883</v>
      </c>
      <c r="B178">
        <v>24.67</v>
      </c>
      <c r="D178">
        <f t="shared" si="21"/>
        <v>2014</v>
      </c>
      <c r="E178">
        <f t="shared" si="22"/>
        <v>2015</v>
      </c>
      <c r="F178">
        <f t="shared" si="23"/>
        <v>2014</v>
      </c>
      <c r="G178">
        <f t="shared" si="24"/>
        <v>2015</v>
      </c>
      <c r="V178" s="1"/>
      <c r="W178" s="8"/>
    </row>
    <row r="179" spans="1:23" x14ac:dyDescent="0.25">
      <c r="A179" s="1">
        <v>41913</v>
      </c>
      <c r="B179">
        <v>23.03</v>
      </c>
      <c r="D179">
        <f t="shared" si="21"/>
        <v>2014</v>
      </c>
      <c r="E179">
        <f t="shared" si="22"/>
        <v>2015</v>
      </c>
      <c r="F179">
        <f t="shared" si="23"/>
        <v>2014</v>
      </c>
      <c r="G179">
        <f t="shared" si="24"/>
        <v>2015</v>
      </c>
      <c r="V179" s="1"/>
      <c r="W179" s="8"/>
    </row>
    <row r="180" spans="1:23" x14ac:dyDescent="0.25">
      <c r="A180" s="1">
        <v>41944</v>
      </c>
      <c r="B180">
        <v>24.02</v>
      </c>
      <c r="D180">
        <f t="shared" si="21"/>
        <v>2014</v>
      </c>
      <c r="E180">
        <f t="shared" si="22"/>
        <v>2015</v>
      </c>
      <c r="F180">
        <f t="shared" si="23"/>
        <v>2015</v>
      </c>
      <c r="G180">
        <f t="shared" si="24"/>
        <v>2015</v>
      </c>
      <c r="V180" s="1"/>
      <c r="W180" s="8"/>
    </row>
    <row r="181" spans="1:23" x14ac:dyDescent="0.25">
      <c r="A181" s="1">
        <v>41974</v>
      </c>
      <c r="B181">
        <v>24.69</v>
      </c>
      <c r="D181">
        <f t="shared" si="21"/>
        <v>2014</v>
      </c>
      <c r="E181">
        <f t="shared" si="22"/>
        <v>2015</v>
      </c>
      <c r="F181">
        <f t="shared" si="23"/>
        <v>2015</v>
      </c>
      <c r="G181">
        <f t="shared" si="24"/>
        <v>2015</v>
      </c>
      <c r="V181" s="1"/>
      <c r="W181" s="8"/>
    </row>
    <row r="182" spans="1:23" x14ac:dyDescent="0.25">
      <c r="A182" s="1">
        <v>42005</v>
      </c>
      <c r="B182">
        <v>26.86</v>
      </c>
      <c r="D182">
        <f t="shared" si="21"/>
        <v>2015</v>
      </c>
      <c r="E182">
        <f t="shared" si="22"/>
        <v>2015</v>
      </c>
      <c r="F182">
        <f t="shared" si="23"/>
        <v>2015</v>
      </c>
      <c r="G182">
        <f t="shared" si="24"/>
        <v>2015</v>
      </c>
      <c r="V182" s="1"/>
      <c r="W182" s="8"/>
    </row>
    <row r="183" spans="1:23" x14ac:dyDescent="0.25">
      <c r="A183" s="1">
        <v>42036</v>
      </c>
      <c r="B183">
        <v>25.79</v>
      </c>
      <c r="D183">
        <f t="shared" si="21"/>
        <v>2015</v>
      </c>
      <c r="E183">
        <f t="shared" si="22"/>
        <v>2015</v>
      </c>
      <c r="F183">
        <f t="shared" si="23"/>
        <v>2015</v>
      </c>
      <c r="G183">
        <f t="shared" si="24"/>
        <v>2015</v>
      </c>
      <c r="V183" s="1"/>
      <c r="W183" s="8"/>
    </row>
    <row r="184" spans="1:23" x14ac:dyDescent="0.25">
      <c r="A184" s="1">
        <v>42064</v>
      </c>
      <c r="B184">
        <v>24.62</v>
      </c>
      <c r="D184">
        <f t="shared" si="21"/>
        <v>2015</v>
      </c>
      <c r="E184">
        <f t="shared" si="22"/>
        <v>2015</v>
      </c>
      <c r="F184">
        <f t="shared" si="23"/>
        <v>2015</v>
      </c>
      <c r="G184">
        <f t="shared" si="24"/>
        <v>2015</v>
      </c>
      <c r="V184" s="1"/>
      <c r="W184" s="8"/>
    </row>
    <row r="185" spans="1:23" x14ac:dyDescent="0.25">
      <c r="A185" s="1">
        <v>42095</v>
      </c>
      <c r="B185">
        <v>23.99</v>
      </c>
      <c r="D185">
        <f t="shared" si="21"/>
        <v>2015</v>
      </c>
      <c r="E185">
        <f t="shared" si="22"/>
        <v>2015</v>
      </c>
      <c r="F185">
        <f t="shared" si="23"/>
        <v>2015</v>
      </c>
      <c r="G185">
        <f t="shared" si="24"/>
        <v>2015</v>
      </c>
      <c r="V185" s="1"/>
      <c r="W185" s="8"/>
    </row>
    <row r="186" spans="1:23" x14ac:dyDescent="0.25">
      <c r="A186" s="1">
        <v>42125</v>
      </c>
      <c r="B186">
        <v>24.59</v>
      </c>
      <c r="D186">
        <f t="shared" si="21"/>
        <v>2015</v>
      </c>
      <c r="E186">
        <f t="shared" si="22"/>
        <v>2015</v>
      </c>
      <c r="F186">
        <f t="shared" si="23"/>
        <v>2015</v>
      </c>
      <c r="G186">
        <f t="shared" si="24"/>
        <v>2015</v>
      </c>
      <c r="V186" s="1"/>
      <c r="W186" s="8"/>
    </row>
    <row r="187" spans="1:23" x14ac:dyDescent="0.25">
      <c r="A187" s="1">
        <v>42156</v>
      </c>
      <c r="B187">
        <v>23.71</v>
      </c>
      <c r="D187">
        <f t="shared" si="21"/>
        <v>2015</v>
      </c>
      <c r="E187">
        <f t="shared" si="22"/>
        <v>2016</v>
      </c>
      <c r="F187">
        <f t="shared" si="23"/>
        <v>2015</v>
      </c>
      <c r="G187">
        <f t="shared" si="24"/>
        <v>2015</v>
      </c>
      <c r="V187" s="1"/>
      <c r="W187" s="8"/>
    </row>
    <row r="188" spans="1:23" x14ac:dyDescent="0.25">
      <c r="A188" s="1">
        <v>42186</v>
      </c>
      <c r="B188">
        <v>24.73</v>
      </c>
      <c r="D188">
        <f t="shared" si="21"/>
        <v>2015</v>
      </c>
      <c r="E188">
        <f t="shared" si="22"/>
        <v>2016</v>
      </c>
      <c r="F188">
        <f t="shared" si="23"/>
        <v>2015</v>
      </c>
      <c r="G188">
        <f t="shared" si="24"/>
        <v>2016</v>
      </c>
      <c r="V188" s="1"/>
      <c r="W188" s="8"/>
    </row>
    <row r="189" spans="1:23" x14ac:dyDescent="0.25">
      <c r="A189" s="1">
        <v>42217</v>
      </c>
      <c r="B189">
        <v>25.24</v>
      </c>
      <c r="D189">
        <f t="shared" si="21"/>
        <v>2015</v>
      </c>
      <c r="E189">
        <f t="shared" si="22"/>
        <v>2016</v>
      </c>
      <c r="F189">
        <f t="shared" si="23"/>
        <v>2015</v>
      </c>
      <c r="G189">
        <f t="shared" si="24"/>
        <v>2016</v>
      </c>
      <c r="V189" s="1"/>
      <c r="W189" s="8"/>
    </row>
    <row r="190" spans="1:23" x14ac:dyDescent="0.25">
      <c r="A190" s="1">
        <v>42248</v>
      </c>
      <c r="B190">
        <v>25.87</v>
      </c>
      <c r="D190">
        <f t="shared" si="21"/>
        <v>2015</v>
      </c>
      <c r="E190">
        <f t="shared" si="22"/>
        <v>2016</v>
      </c>
      <c r="F190">
        <f t="shared" si="23"/>
        <v>2015</v>
      </c>
      <c r="G190">
        <f t="shared" si="24"/>
        <v>2016</v>
      </c>
      <c r="V190" s="1"/>
      <c r="W190" s="8"/>
    </row>
    <row r="191" spans="1:23" x14ac:dyDescent="0.25">
      <c r="A191" s="1">
        <v>42278</v>
      </c>
      <c r="B191">
        <v>25.44</v>
      </c>
      <c r="D191">
        <f t="shared" si="21"/>
        <v>2015</v>
      </c>
      <c r="E191">
        <f t="shared" si="22"/>
        <v>2016</v>
      </c>
      <c r="F191">
        <f t="shared" si="23"/>
        <v>2015</v>
      </c>
      <c r="G191">
        <f t="shared" si="24"/>
        <v>2016</v>
      </c>
      <c r="V191" s="1"/>
      <c r="W191" s="8"/>
    </row>
    <row r="192" spans="1:23" x14ac:dyDescent="0.25">
      <c r="A192" s="1">
        <v>42309</v>
      </c>
      <c r="B192">
        <v>26.61</v>
      </c>
      <c r="D192">
        <f t="shared" si="21"/>
        <v>2015</v>
      </c>
      <c r="E192">
        <f t="shared" si="22"/>
        <v>2016</v>
      </c>
      <c r="F192">
        <f t="shared" si="23"/>
        <v>2016</v>
      </c>
      <c r="G192">
        <f t="shared" si="24"/>
        <v>2016</v>
      </c>
      <c r="V192" s="1"/>
      <c r="W192" s="8"/>
    </row>
    <row r="193" spans="1:23" x14ac:dyDescent="0.25">
      <c r="A193" s="1">
        <v>42339</v>
      </c>
      <c r="B193">
        <v>27.22</v>
      </c>
      <c r="D193">
        <f t="shared" si="21"/>
        <v>2015</v>
      </c>
      <c r="E193">
        <f t="shared" si="22"/>
        <v>2016</v>
      </c>
      <c r="F193">
        <f t="shared" si="23"/>
        <v>2016</v>
      </c>
      <c r="G193">
        <f t="shared" si="24"/>
        <v>2016</v>
      </c>
      <c r="V193" s="1"/>
      <c r="W193" s="8"/>
    </row>
    <row r="194" spans="1:23" x14ac:dyDescent="0.25">
      <c r="A194" s="1">
        <v>42370</v>
      </c>
      <c r="B194">
        <v>26.16</v>
      </c>
      <c r="D194">
        <f t="shared" si="21"/>
        <v>2016</v>
      </c>
      <c r="E194">
        <f t="shared" si="22"/>
        <v>2016</v>
      </c>
      <c r="F194">
        <f t="shared" si="23"/>
        <v>2016</v>
      </c>
      <c r="G194">
        <f t="shared" si="24"/>
        <v>2016</v>
      </c>
      <c r="V194" s="1"/>
      <c r="W194" s="8"/>
    </row>
    <row r="195" spans="1:23" x14ac:dyDescent="0.25">
      <c r="A195" s="1">
        <v>42401</v>
      </c>
      <c r="B195">
        <v>25.59</v>
      </c>
      <c r="D195">
        <f t="shared" si="21"/>
        <v>2016</v>
      </c>
      <c r="E195">
        <f t="shared" si="22"/>
        <v>2016</v>
      </c>
      <c r="F195">
        <f t="shared" si="23"/>
        <v>2016</v>
      </c>
      <c r="G195">
        <f t="shared" si="24"/>
        <v>2016</v>
      </c>
      <c r="V195" s="1"/>
      <c r="W195" s="8"/>
    </row>
    <row r="196" spans="1:23" x14ac:dyDescent="0.25">
      <c r="A196" s="1">
        <v>42430</v>
      </c>
      <c r="B196">
        <v>24.34</v>
      </c>
      <c r="D196">
        <f t="shared" si="21"/>
        <v>2016</v>
      </c>
      <c r="E196">
        <f t="shared" si="22"/>
        <v>2016</v>
      </c>
      <c r="F196">
        <f t="shared" si="23"/>
        <v>2016</v>
      </c>
      <c r="G196">
        <f t="shared" si="24"/>
        <v>2016</v>
      </c>
      <c r="V196" s="1"/>
      <c r="W196" s="8"/>
    </row>
    <row r="197" spans="1:23" x14ac:dyDescent="0.25">
      <c r="A197" s="1">
        <v>42461</v>
      </c>
      <c r="B197">
        <v>24.81</v>
      </c>
      <c r="D197">
        <f t="shared" si="21"/>
        <v>2016</v>
      </c>
      <c r="E197">
        <f t="shared" si="22"/>
        <v>2016</v>
      </c>
      <c r="F197">
        <f t="shared" si="23"/>
        <v>2016</v>
      </c>
      <c r="G197">
        <f t="shared" si="24"/>
        <v>2016</v>
      </c>
      <c r="V197" s="1"/>
      <c r="W197" s="8"/>
    </row>
    <row r="198" spans="1:23" x14ac:dyDescent="0.25">
      <c r="A198" s="1">
        <v>42491</v>
      </c>
      <c r="B198">
        <v>25.5</v>
      </c>
      <c r="D198">
        <f t="shared" si="21"/>
        <v>2016</v>
      </c>
      <c r="E198">
        <f t="shared" si="22"/>
        <v>2016</v>
      </c>
      <c r="F198">
        <f t="shared" si="23"/>
        <v>2016</v>
      </c>
      <c r="G198">
        <f t="shared" si="24"/>
        <v>2016</v>
      </c>
      <c r="V198" s="1"/>
      <c r="W198" s="8"/>
    </row>
    <row r="199" spans="1:23" x14ac:dyDescent="0.25">
      <c r="A199" s="1">
        <v>42522</v>
      </c>
      <c r="B199">
        <v>24.93</v>
      </c>
      <c r="D199">
        <f t="shared" si="21"/>
        <v>2016</v>
      </c>
      <c r="E199">
        <f t="shared" si="22"/>
        <v>2017</v>
      </c>
      <c r="F199">
        <f t="shared" si="23"/>
        <v>2016</v>
      </c>
      <c r="G199">
        <f t="shared" si="24"/>
        <v>2016</v>
      </c>
      <c r="V199" s="1"/>
      <c r="W199" s="8"/>
    </row>
    <row r="200" spans="1:23" x14ac:dyDescent="0.25">
      <c r="A200" s="1">
        <v>42552</v>
      </c>
      <c r="B200">
        <v>24.31</v>
      </c>
      <c r="D200">
        <f t="shared" si="21"/>
        <v>2016</v>
      </c>
      <c r="E200">
        <f t="shared" si="22"/>
        <v>2017</v>
      </c>
      <c r="F200">
        <f t="shared" si="23"/>
        <v>2016</v>
      </c>
      <c r="G200">
        <f t="shared" si="24"/>
        <v>2017</v>
      </c>
      <c r="V200" s="1"/>
      <c r="W200" s="8"/>
    </row>
    <row r="201" spans="1:23" x14ac:dyDescent="0.25">
      <c r="A201" s="1">
        <v>42583</v>
      </c>
      <c r="B201">
        <v>25.15</v>
      </c>
      <c r="D201">
        <f t="shared" si="21"/>
        <v>2016</v>
      </c>
      <c r="E201">
        <f t="shared" si="22"/>
        <v>2017</v>
      </c>
      <c r="F201">
        <f t="shared" si="23"/>
        <v>2016</v>
      </c>
      <c r="G201">
        <f t="shared" si="24"/>
        <v>2017</v>
      </c>
      <c r="V201" s="1"/>
      <c r="W201" s="8"/>
    </row>
    <row r="202" spans="1:23" x14ac:dyDescent="0.25">
      <c r="A202" s="1">
        <v>42614</v>
      </c>
      <c r="B202">
        <v>25.93</v>
      </c>
      <c r="D202">
        <f t="shared" si="21"/>
        <v>2016</v>
      </c>
      <c r="E202">
        <f t="shared" si="22"/>
        <v>2017</v>
      </c>
      <c r="F202">
        <f t="shared" si="23"/>
        <v>2016</v>
      </c>
      <c r="G202">
        <f t="shared" si="24"/>
        <v>2017</v>
      </c>
      <c r="V202" s="1"/>
      <c r="W202" s="8"/>
    </row>
    <row r="203" spans="1:23" x14ac:dyDescent="0.25">
      <c r="A203" s="1">
        <v>42644</v>
      </c>
      <c r="B203">
        <v>24.58</v>
      </c>
      <c r="D203">
        <f t="shared" si="21"/>
        <v>2016</v>
      </c>
      <c r="E203">
        <f t="shared" si="22"/>
        <v>2017</v>
      </c>
      <c r="F203">
        <f t="shared" si="23"/>
        <v>2016</v>
      </c>
      <c r="G203">
        <f t="shared" si="24"/>
        <v>2017</v>
      </c>
      <c r="V203" s="1"/>
      <c r="W203" s="8"/>
    </row>
    <row r="204" spans="1:23" x14ac:dyDescent="0.25">
      <c r="A204" s="1">
        <v>42675</v>
      </c>
      <c r="B204">
        <v>25.03</v>
      </c>
      <c r="D204">
        <f t="shared" si="21"/>
        <v>2016</v>
      </c>
      <c r="E204">
        <f t="shared" si="22"/>
        <v>2017</v>
      </c>
      <c r="F204">
        <f t="shared" si="23"/>
        <v>2017</v>
      </c>
      <c r="G204">
        <f t="shared" si="24"/>
        <v>2017</v>
      </c>
      <c r="V204" s="1"/>
      <c r="W204" s="8"/>
    </row>
    <row r="205" spans="1:23" x14ac:dyDescent="0.25">
      <c r="A205" s="1">
        <v>42705</v>
      </c>
      <c r="B205">
        <v>25.3</v>
      </c>
      <c r="D205">
        <f t="shared" si="21"/>
        <v>2016</v>
      </c>
      <c r="E205">
        <f t="shared" si="22"/>
        <v>2017</v>
      </c>
      <c r="F205">
        <f t="shared" si="23"/>
        <v>2017</v>
      </c>
      <c r="G205">
        <f t="shared" si="24"/>
        <v>2017</v>
      </c>
      <c r="V205" s="1"/>
      <c r="W205" s="8"/>
    </row>
    <row r="206" spans="1:23" x14ac:dyDescent="0.25">
      <c r="A206" s="1">
        <v>42736</v>
      </c>
      <c r="B206">
        <v>24.28</v>
      </c>
      <c r="D206">
        <f t="shared" si="21"/>
        <v>2017</v>
      </c>
      <c r="E206">
        <f t="shared" si="22"/>
        <v>2017</v>
      </c>
      <c r="F206">
        <f t="shared" si="23"/>
        <v>2017</v>
      </c>
      <c r="G206">
        <f t="shared" si="24"/>
        <v>2017</v>
      </c>
      <c r="V206" s="1"/>
      <c r="W206" s="8"/>
    </row>
    <row r="207" spans="1:23" x14ac:dyDescent="0.25">
      <c r="A207" s="1">
        <v>42767</v>
      </c>
      <c r="B207">
        <v>26.44</v>
      </c>
      <c r="D207">
        <f t="shared" ref="D207:D268" si="25">YEAR(A207)</f>
        <v>2017</v>
      </c>
      <c r="E207">
        <f t="shared" ref="E207:E267" si="26">IF(MONTH(A207)&lt;6,YEAR(A207),YEAR(A207)+1)</f>
        <v>2017</v>
      </c>
      <c r="F207">
        <f t="shared" ref="F207:F268" si="27">IF(MONTH(A207)&lt;11,YEAR(A207),YEAR(A207)+1)</f>
        <v>2017</v>
      </c>
      <c r="G207">
        <f t="shared" ref="G207:G268" si="28">IF(MONTH(A207)&lt;7,YEAR(A207),YEAR(A207)+1)</f>
        <v>2017</v>
      </c>
      <c r="V207" s="1"/>
      <c r="W207" s="8"/>
    </row>
    <row r="208" spans="1:23" x14ac:dyDescent="0.25">
      <c r="A208" s="1">
        <v>42795</v>
      </c>
      <c r="B208">
        <v>25.98</v>
      </c>
      <c r="D208">
        <f t="shared" si="25"/>
        <v>2017</v>
      </c>
      <c r="E208">
        <f t="shared" si="26"/>
        <v>2017</v>
      </c>
      <c r="F208">
        <f t="shared" si="27"/>
        <v>2017</v>
      </c>
      <c r="G208">
        <f t="shared" si="28"/>
        <v>2017</v>
      </c>
      <c r="V208" s="1"/>
      <c r="W208" s="8"/>
    </row>
    <row r="209" spans="1:23" x14ac:dyDescent="0.25">
      <c r="A209" s="1">
        <v>42826</v>
      </c>
      <c r="B209">
        <v>24.08</v>
      </c>
      <c r="D209">
        <f t="shared" si="25"/>
        <v>2017</v>
      </c>
      <c r="E209">
        <f t="shared" si="26"/>
        <v>2017</v>
      </c>
      <c r="F209">
        <f t="shared" si="27"/>
        <v>2017</v>
      </c>
      <c r="G209">
        <f t="shared" si="28"/>
        <v>2017</v>
      </c>
      <c r="V209" s="1"/>
      <c r="W209" s="8"/>
    </row>
    <row r="210" spans="1:23" x14ac:dyDescent="0.25">
      <c r="A210" s="1">
        <v>42856</v>
      </c>
      <c r="B210">
        <v>26.71</v>
      </c>
      <c r="D210">
        <f t="shared" si="25"/>
        <v>2017</v>
      </c>
      <c r="E210">
        <f t="shared" si="26"/>
        <v>2017</v>
      </c>
      <c r="F210">
        <f t="shared" si="27"/>
        <v>2017</v>
      </c>
      <c r="G210">
        <f t="shared" si="28"/>
        <v>2017</v>
      </c>
      <c r="V210" s="1"/>
      <c r="W210" s="8"/>
    </row>
    <row r="211" spans="1:23" x14ac:dyDescent="0.25">
      <c r="A211" s="1">
        <v>42887</v>
      </c>
      <c r="B211">
        <v>25.87</v>
      </c>
      <c r="D211">
        <f t="shared" si="25"/>
        <v>2017</v>
      </c>
      <c r="E211">
        <f t="shared" si="26"/>
        <v>2018</v>
      </c>
      <c r="F211">
        <f t="shared" si="27"/>
        <v>2017</v>
      </c>
      <c r="G211">
        <f t="shared" si="28"/>
        <v>2017</v>
      </c>
      <c r="V211" s="1"/>
      <c r="W211" s="8"/>
    </row>
    <row r="212" spans="1:23" x14ac:dyDescent="0.25">
      <c r="A212" s="1">
        <v>42917</v>
      </c>
      <c r="B212">
        <v>26.07</v>
      </c>
      <c r="D212">
        <f t="shared" si="25"/>
        <v>2017</v>
      </c>
      <c r="E212">
        <f t="shared" si="26"/>
        <v>2018</v>
      </c>
      <c r="F212">
        <f t="shared" si="27"/>
        <v>2017</v>
      </c>
      <c r="G212">
        <f t="shared" si="28"/>
        <v>2018</v>
      </c>
      <c r="V212" s="1"/>
      <c r="W212" s="8"/>
    </row>
    <row r="213" spans="1:23" x14ac:dyDescent="0.25">
      <c r="A213" s="1">
        <v>42948</v>
      </c>
      <c r="B213">
        <v>25.63</v>
      </c>
      <c r="D213">
        <f t="shared" si="25"/>
        <v>2017</v>
      </c>
      <c r="E213">
        <f t="shared" si="26"/>
        <v>2018</v>
      </c>
      <c r="F213">
        <f t="shared" si="27"/>
        <v>2017</v>
      </c>
      <c r="G213">
        <f t="shared" si="28"/>
        <v>2018</v>
      </c>
      <c r="V213" s="1"/>
      <c r="W213" s="8"/>
    </row>
    <row r="214" spans="1:23" x14ac:dyDescent="0.25">
      <c r="A214" s="1">
        <v>42979</v>
      </c>
      <c r="B214">
        <v>25.81</v>
      </c>
      <c r="D214">
        <f t="shared" si="25"/>
        <v>2017</v>
      </c>
      <c r="E214">
        <f t="shared" si="26"/>
        <v>2018</v>
      </c>
      <c r="F214">
        <f t="shared" si="27"/>
        <v>2017</v>
      </c>
      <c r="G214">
        <f t="shared" si="28"/>
        <v>2018</v>
      </c>
      <c r="V214" s="1"/>
      <c r="W214" s="8"/>
    </row>
    <row r="215" spans="1:23" x14ac:dyDescent="0.25">
      <c r="A215" s="1">
        <v>43009</v>
      </c>
      <c r="B215">
        <v>25.78</v>
      </c>
      <c r="D215">
        <f t="shared" si="25"/>
        <v>2017</v>
      </c>
      <c r="E215">
        <f t="shared" si="26"/>
        <v>2018</v>
      </c>
      <c r="F215">
        <f t="shared" si="27"/>
        <v>2017</v>
      </c>
      <c r="G215">
        <f t="shared" si="28"/>
        <v>2018</v>
      </c>
      <c r="V215" s="1"/>
      <c r="W215" s="8"/>
    </row>
    <row r="216" spans="1:23" x14ac:dyDescent="0.25">
      <c r="A216" s="1">
        <v>43040</v>
      </c>
      <c r="B216">
        <v>25.18</v>
      </c>
      <c r="D216">
        <f t="shared" si="25"/>
        <v>2017</v>
      </c>
      <c r="E216">
        <f t="shared" si="26"/>
        <v>2018</v>
      </c>
      <c r="F216">
        <f t="shared" si="27"/>
        <v>2018</v>
      </c>
      <c r="G216">
        <f t="shared" si="28"/>
        <v>2018</v>
      </c>
      <c r="V216" s="1"/>
      <c r="W216" s="8"/>
    </row>
    <row r="217" spans="1:23" x14ac:dyDescent="0.25">
      <c r="A217" s="1">
        <v>43070</v>
      </c>
      <c r="B217">
        <v>25.47</v>
      </c>
      <c r="D217">
        <f t="shared" si="25"/>
        <v>2017</v>
      </c>
      <c r="E217">
        <f t="shared" si="26"/>
        <v>2018</v>
      </c>
      <c r="F217">
        <f t="shared" si="27"/>
        <v>2018</v>
      </c>
      <c r="G217">
        <f t="shared" si="28"/>
        <v>2018</v>
      </c>
      <c r="V217" s="1"/>
      <c r="W217" s="8"/>
    </row>
    <row r="218" spans="1:23" x14ac:dyDescent="0.25">
      <c r="A218" s="1">
        <v>43101</v>
      </c>
      <c r="B218">
        <v>25.46</v>
      </c>
      <c r="D218">
        <f t="shared" si="25"/>
        <v>2018</v>
      </c>
      <c r="E218">
        <f t="shared" si="26"/>
        <v>2018</v>
      </c>
      <c r="F218">
        <f t="shared" si="27"/>
        <v>2018</v>
      </c>
      <c r="G218">
        <f t="shared" si="28"/>
        <v>2018</v>
      </c>
      <c r="V218" s="1"/>
      <c r="W218" s="8"/>
    </row>
    <row r="219" spans="1:23" x14ac:dyDescent="0.25">
      <c r="A219" s="1">
        <v>43132</v>
      </c>
      <c r="B219">
        <v>26.02</v>
      </c>
      <c r="D219">
        <f t="shared" si="25"/>
        <v>2018</v>
      </c>
      <c r="E219">
        <f t="shared" si="26"/>
        <v>2018</v>
      </c>
      <c r="F219">
        <f t="shared" si="27"/>
        <v>2018</v>
      </c>
      <c r="G219">
        <f t="shared" si="28"/>
        <v>2018</v>
      </c>
      <c r="V219" s="1"/>
      <c r="W219" s="8"/>
    </row>
    <row r="220" spans="1:23" x14ac:dyDescent="0.25">
      <c r="A220" s="1">
        <v>43160</v>
      </c>
      <c r="B220">
        <v>23.09</v>
      </c>
      <c r="D220">
        <f t="shared" si="25"/>
        <v>2018</v>
      </c>
      <c r="E220">
        <f t="shared" si="26"/>
        <v>2018</v>
      </c>
      <c r="F220">
        <f t="shared" si="27"/>
        <v>2018</v>
      </c>
      <c r="G220">
        <f t="shared" si="28"/>
        <v>2018</v>
      </c>
      <c r="V220" s="1"/>
      <c r="W220" s="8"/>
    </row>
    <row r="221" spans="1:23" x14ac:dyDescent="0.25">
      <c r="A221" s="1">
        <v>43191</v>
      </c>
      <c r="B221">
        <v>23.68</v>
      </c>
      <c r="D221">
        <f t="shared" si="25"/>
        <v>2018</v>
      </c>
      <c r="E221">
        <f t="shared" si="26"/>
        <v>2018</v>
      </c>
      <c r="F221">
        <f t="shared" si="27"/>
        <v>2018</v>
      </c>
      <c r="G221">
        <f t="shared" si="28"/>
        <v>2018</v>
      </c>
      <c r="V221" s="1"/>
      <c r="W221" s="8"/>
    </row>
    <row r="222" spans="1:23" x14ac:dyDescent="0.25">
      <c r="A222" s="1">
        <v>43221</v>
      </c>
      <c r="B222">
        <v>24.91</v>
      </c>
      <c r="D222">
        <f t="shared" si="25"/>
        <v>2018</v>
      </c>
      <c r="E222">
        <f t="shared" si="26"/>
        <v>2018</v>
      </c>
      <c r="F222">
        <f t="shared" si="27"/>
        <v>2018</v>
      </c>
      <c r="G222">
        <f t="shared" si="28"/>
        <v>2018</v>
      </c>
      <c r="V222" s="1"/>
      <c r="W222" s="8"/>
    </row>
    <row r="223" spans="1:23" x14ac:dyDescent="0.25">
      <c r="A223" s="1">
        <v>43252</v>
      </c>
      <c r="B223">
        <v>23.46</v>
      </c>
      <c r="D223">
        <f t="shared" si="25"/>
        <v>2018</v>
      </c>
      <c r="E223">
        <f t="shared" si="26"/>
        <v>2019</v>
      </c>
      <c r="F223">
        <f t="shared" si="27"/>
        <v>2018</v>
      </c>
      <c r="G223">
        <f t="shared" si="28"/>
        <v>2018</v>
      </c>
      <c r="V223" s="1"/>
      <c r="W223" s="8"/>
    </row>
    <row r="224" spans="1:23" x14ac:dyDescent="0.25">
      <c r="A224" s="1">
        <v>43282</v>
      </c>
      <c r="B224">
        <v>23.69</v>
      </c>
      <c r="D224">
        <f t="shared" si="25"/>
        <v>2018</v>
      </c>
      <c r="E224">
        <f t="shared" si="26"/>
        <v>2019</v>
      </c>
      <c r="F224">
        <f t="shared" si="27"/>
        <v>2018</v>
      </c>
      <c r="G224">
        <f t="shared" si="28"/>
        <v>2019</v>
      </c>
      <c r="V224" s="1"/>
      <c r="W224" s="8"/>
    </row>
    <row r="225" spans="1:23" x14ac:dyDescent="0.25">
      <c r="A225" s="1">
        <v>43313</v>
      </c>
      <c r="B225">
        <v>24.27</v>
      </c>
      <c r="D225">
        <f t="shared" si="25"/>
        <v>2018</v>
      </c>
      <c r="E225">
        <f t="shared" si="26"/>
        <v>2019</v>
      </c>
      <c r="F225">
        <f t="shared" si="27"/>
        <v>2018</v>
      </c>
      <c r="G225">
        <f t="shared" si="28"/>
        <v>2019</v>
      </c>
      <c r="V225" s="1"/>
      <c r="W225" s="8"/>
    </row>
    <row r="226" spans="1:23" x14ac:dyDescent="0.25">
      <c r="A226" s="1">
        <v>43344</v>
      </c>
      <c r="B226">
        <v>23.94</v>
      </c>
      <c r="D226">
        <f t="shared" si="25"/>
        <v>2018</v>
      </c>
      <c r="E226">
        <f t="shared" si="26"/>
        <v>2019</v>
      </c>
      <c r="F226">
        <f t="shared" si="27"/>
        <v>2018</v>
      </c>
      <c r="G226">
        <f t="shared" si="28"/>
        <v>2019</v>
      </c>
      <c r="V226" s="1"/>
      <c r="W226" s="8"/>
    </row>
    <row r="227" spans="1:23" x14ac:dyDescent="0.25">
      <c r="A227" s="1">
        <v>43374</v>
      </c>
      <c r="B227">
        <v>25.04</v>
      </c>
      <c r="D227">
        <f t="shared" si="25"/>
        <v>2018</v>
      </c>
      <c r="E227">
        <f t="shared" si="26"/>
        <v>2019</v>
      </c>
      <c r="F227">
        <f t="shared" si="27"/>
        <v>2018</v>
      </c>
      <c r="G227">
        <f t="shared" si="28"/>
        <v>2019</v>
      </c>
      <c r="V227" s="1"/>
      <c r="W227" s="8"/>
    </row>
    <row r="228" spans="1:23" x14ac:dyDescent="0.25">
      <c r="A228" s="1">
        <v>43405</v>
      </c>
      <c r="B228">
        <v>25.02</v>
      </c>
      <c r="D228">
        <f t="shared" si="25"/>
        <v>2018</v>
      </c>
      <c r="E228">
        <f t="shared" si="26"/>
        <v>2019</v>
      </c>
      <c r="F228">
        <f t="shared" si="27"/>
        <v>2019</v>
      </c>
      <c r="G228">
        <f t="shared" si="28"/>
        <v>2019</v>
      </c>
      <c r="V228" s="1"/>
      <c r="W228" s="8"/>
    </row>
    <row r="229" spans="1:23" x14ac:dyDescent="0.25">
      <c r="A229" s="1">
        <v>43435</v>
      </c>
      <c r="B229">
        <v>24.69</v>
      </c>
      <c r="D229">
        <f t="shared" si="25"/>
        <v>2018</v>
      </c>
      <c r="E229">
        <f t="shared" si="26"/>
        <v>2019</v>
      </c>
      <c r="F229">
        <f t="shared" si="27"/>
        <v>2019</v>
      </c>
      <c r="G229">
        <f t="shared" si="28"/>
        <v>2019</v>
      </c>
      <c r="V229" s="1"/>
      <c r="W229" s="8"/>
    </row>
    <row r="230" spans="1:23" x14ac:dyDescent="0.25">
      <c r="A230" s="1">
        <v>43466</v>
      </c>
      <c r="B230">
        <v>24.94</v>
      </c>
      <c r="D230">
        <f t="shared" si="25"/>
        <v>2019</v>
      </c>
      <c r="E230">
        <f t="shared" si="26"/>
        <v>2019</v>
      </c>
      <c r="F230">
        <f t="shared" si="27"/>
        <v>2019</v>
      </c>
      <c r="G230">
        <f t="shared" si="28"/>
        <v>2019</v>
      </c>
      <c r="V230" s="1"/>
      <c r="W230" s="8"/>
    </row>
    <row r="231" spans="1:23" x14ac:dyDescent="0.25">
      <c r="A231" s="1">
        <v>43497</v>
      </c>
      <c r="B231">
        <v>25.07</v>
      </c>
      <c r="D231">
        <f t="shared" si="25"/>
        <v>2019</v>
      </c>
      <c r="E231">
        <f t="shared" si="26"/>
        <v>2019</v>
      </c>
      <c r="F231">
        <f t="shared" si="27"/>
        <v>2019</v>
      </c>
      <c r="G231">
        <f t="shared" si="28"/>
        <v>2019</v>
      </c>
      <c r="V231" s="1"/>
      <c r="W231" s="8"/>
    </row>
    <row r="232" spans="1:23" x14ac:dyDescent="0.25">
      <c r="A232" s="1">
        <v>43525</v>
      </c>
      <c r="B232">
        <v>24.43</v>
      </c>
      <c r="D232">
        <f t="shared" si="25"/>
        <v>2019</v>
      </c>
      <c r="E232">
        <f t="shared" si="26"/>
        <v>2019</v>
      </c>
      <c r="F232">
        <f t="shared" si="27"/>
        <v>2019</v>
      </c>
      <c r="G232">
        <f t="shared" si="28"/>
        <v>2019</v>
      </c>
      <c r="V232" s="1"/>
      <c r="W232" s="8"/>
    </row>
    <row r="233" spans="1:23" x14ac:dyDescent="0.25">
      <c r="A233" s="1">
        <v>43556</v>
      </c>
      <c r="B233">
        <v>25</v>
      </c>
      <c r="D233">
        <f t="shared" si="25"/>
        <v>2019</v>
      </c>
      <c r="E233">
        <f t="shared" si="26"/>
        <v>2019</v>
      </c>
      <c r="F233">
        <f t="shared" si="27"/>
        <v>2019</v>
      </c>
      <c r="G233">
        <f t="shared" si="28"/>
        <v>2019</v>
      </c>
      <c r="V233" s="1"/>
      <c r="W233" s="8"/>
    </row>
    <row r="234" spans="1:23" x14ac:dyDescent="0.25">
      <c r="A234" s="1">
        <v>43586</v>
      </c>
      <c r="B234">
        <v>25.02</v>
      </c>
      <c r="D234">
        <f t="shared" si="25"/>
        <v>2019</v>
      </c>
      <c r="E234">
        <f t="shared" si="26"/>
        <v>2019</v>
      </c>
      <c r="F234">
        <f t="shared" si="27"/>
        <v>2019</v>
      </c>
      <c r="G234">
        <f t="shared" si="28"/>
        <v>2019</v>
      </c>
      <c r="V234" s="1"/>
      <c r="W234" s="8"/>
    </row>
    <row r="235" spans="1:23" x14ac:dyDescent="0.25">
      <c r="A235" s="1">
        <v>43617</v>
      </c>
      <c r="B235">
        <v>26.84</v>
      </c>
      <c r="D235">
        <f t="shared" si="25"/>
        <v>2019</v>
      </c>
      <c r="E235">
        <f t="shared" si="26"/>
        <v>2020</v>
      </c>
      <c r="F235">
        <f t="shared" si="27"/>
        <v>2019</v>
      </c>
      <c r="G235">
        <f t="shared" si="28"/>
        <v>2019</v>
      </c>
      <c r="V235" s="1"/>
      <c r="W235" s="8"/>
    </row>
    <row r="236" spans="1:23" x14ac:dyDescent="0.25">
      <c r="A236" s="1">
        <v>43647</v>
      </c>
      <c r="B236">
        <v>26.19</v>
      </c>
      <c r="D236">
        <f t="shared" si="25"/>
        <v>2019</v>
      </c>
      <c r="E236">
        <f t="shared" si="26"/>
        <v>2020</v>
      </c>
      <c r="F236">
        <f t="shared" si="27"/>
        <v>2019</v>
      </c>
      <c r="G236">
        <f t="shared" si="28"/>
        <v>2020</v>
      </c>
      <c r="V236" s="1"/>
      <c r="W236" s="8"/>
    </row>
    <row r="237" spans="1:23" x14ac:dyDescent="0.25">
      <c r="A237" s="1">
        <v>43678</v>
      </c>
      <c r="B237">
        <v>25.86</v>
      </c>
      <c r="D237">
        <f t="shared" si="25"/>
        <v>2019</v>
      </c>
      <c r="E237">
        <f t="shared" si="26"/>
        <v>2020</v>
      </c>
      <c r="F237">
        <f t="shared" si="27"/>
        <v>2019</v>
      </c>
      <c r="G237">
        <f t="shared" si="28"/>
        <v>2020</v>
      </c>
      <c r="V237" s="1"/>
      <c r="W237" s="8"/>
    </row>
    <row r="238" spans="1:23" x14ac:dyDescent="0.25">
      <c r="A238" s="1">
        <v>43709</v>
      </c>
      <c r="B238">
        <v>25.63</v>
      </c>
      <c r="D238">
        <f t="shared" si="25"/>
        <v>2019</v>
      </c>
      <c r="E238">
        <f t="shared" si="26"/>
        <v>2020</v>
      </c>
      <c r="F238">
        <f t="shared" si="27"/>
        <v>2019</v>
      </c>
      <c r="G238">
        <f t="shared" si="28"/>
        <v>2020</v>
      </c>
      <c r="V238" s="1"/>
      <c r="W238" s="8"/>
    </row>
    <row r="239" spans="1:23" x14ac:dyDescent="0.25">
      <c r="A239" s="1">
        <v>43739</v>
      </c>
      <c r="B239">
        <v>26.18</v>
      </c>
      <c r="D239">
        <f t="shared" si="25"/>
        <v>2019</v>
      </c>
      <c r="E239">
        <f t="shared" si="26"/>
        <v>2020</v>
      </c>
      <c r="F239">
        <f t="shared" si="27"/>
        <v>2019</v>
      </c>
      <c r="G239">
        <f t="shared" si="28"/>
        <v>2020</v>
      </c>
      <c r="V239" s="1"/>
      <c r="W239" s="8"/>
    </row>
    <row r="240" spans="1:23" x14ac:dyDescent="0.25">
      <c r="A240" s="1">
        <v>43770</v>
      </c>
      <c r="B240">
        <v>25.59</v>
      </c>
      <c r="D240">
        <f t="shared" si="25"/>
        <v>2019</v>
      </c>
      <c r="E240">
        <f t="shared" si="26"/>
        <v>2020</v>
      </c>
      <c r="F240">
        <f t="shared" si="27"/>
        <v>2020</v>
      </c>
      <c r="G240">
        <f t="shared" si="28"/>
        <v>2020</v>
      </c>
      <c r="V240" s="1"/>
      <c r="W240" s="8"/>
    </row>
    <row r="241" spans="1:23" x14ac:dyDescent="0.25">
      <c r="A241" s="1">
        <v>43800</v>
      </c>
      <c r="B241">
        <v>25.95</v>
      </c>
      <c r="D241">
        <f t="shared" si="25"/>
        <v>2019</v>
      </c>
      <c r="E241">
        <f t="shared" si="26"/>
        <v>2020</v>
      </c>
      <c r="F241">
        <f t="shared" si="27"/>
        <v>2020</v>
      </c>
      <c r="G241">
        <f t="shared" si="28"/>
        <v>2020</v>
      </c>
      <c r="V241" s="1"/>
      <c r="W241" s="8"/>
    </row>
    <row r="242" spans="1:23" x14ac:dyDescent="0.25">
      <c r="A242" s="1">
        <v>43831</v>
      </c>
      <c r="B242">
        <v>26.94</v>
      </c>
      <c r="D242">
        <f t="shared" si="25"/>
        <v>2020</v>
      </c>
      <c r="E242">
        <f t="shared" si="26"/>
        <v>2020</v>
      </c>
      <c r="F242">
        <f t="shared" si="27"/>
        <v>2020</v>
      </c>
      <c r="G242">
        <f t="shared" si="28"/>
        <v>2020</v>
      </c>
      <c r="V242" s="1"/>
      <c r="W242" s="8"/>
    </row>
    <row r="243" spans="1:23" x14ac:dyDescent="0.25">
      <c r="A243" s="1">
        <v>43862</v>
      </c>
      <c r="B243">
        <v>26.19</v>
      </c>
      <c r="D243">
        <f t="shared" si="25"/>
        <v>2020</v>
      </c>
      <c r="E243">
        <f t="shared" si="26"/>
        <v>2020</v>
      </c>
      <c r="F243">
        <f t="shared" si="27"/>
        <v>2020</v>
      </c>
      <c r="G243">
        <f t="shared" si="28"/>
        <v>2020</v>
      </c>
      <c r="V243" s="1"/>
      <c r="W243" s="8"/>
    </row>
    <row r="244" spans="1:23" x14ac:dyDescent="0.25">
      <c r="A244" s="1">
        <v>43891</v>
      </c>
      <c r="B244">
        <v>27.85</v>
      </c>
      <c r="D244">
        <f t="shared" si="25"/>
        <v>2020</v>
      </c>
      <c r="E244">
        <f t="shared" si="26"/>
        <v>2020</v>
      </c>
      <c r="F244">
        <f t="shared" si="27"/>
        <v>2020</v>
      </c>
      <c r="G244">
        <f t="shared" si="28"/>
        <v>2020</v>
      </c>
      <c r="V244" s="1"/>
      <c r="W244" s="8"/>
    </row>
    <row r="245" spans="1:23" x14ac:dyDescent="0.25">
      <c r="A245" s="1">
        <v>43922</v>
      </c>
      <c r="B245">
        <v>27.58</v>
      </c>
      <c r="D245">
        <f t="shared" si="25"/>
        <v>2020</v>
      </c>
      <c r="E245">
        <f t="shared" si="26"/>
        <v>2020</v>
      </c>
      <c r="F245">
        <f t="shared" si="27"/>
        <v>2020</v>
      </c>
      <c r="G245">
        <f t="shared" si="28"/>
        <v>2020</v>
      </c>
      <c r="V245" s="1"/>
      <c r="W245" s="8"/>
    </row>
    <row r="246" spans="1:23" x14ac:dyDescent="0.25">
      <c r="A246" s="1">
        <v>43952</v>
      </c>
      <c r="B246">
        <v>27.35</v>
      </c>
      <c r="D246">
        <f t="shared" si="25"/>
        <v>2020</v>
      </c>
      <c r="E246">
        <f t="shared" si="26"/>
        <v>2020</v>
      </c>
      <c r="F246">
        <f t="shared" si="27"/>
        <v>2020</v>
      </c>
      <c r="G246">
        <f t="shared" si="28"/>
        <v>2020</v>
      </c>
      <c r="V246" s="1"/>
      <c r="W246" s="8"/>
    </row>
    <row r="247" spans="1:23" x14ac:dyDescent="0.25">
      <c r="A247" s="1">
        <v>43983</v>
      </c>
      <c r="B247">
        <v>26.93</v>
      </c>
      <c r="D247">
        <f t="shared" si="25"/>
        <v>2020</v>
      </c>
      <c r="E247">
        <f t="shared" si="26"/>
        <v>2021</v>
      </c>
      <c r="F247">
        <f t="shared" si="27"/>
        <v>2020</v>
      </c>
      <c r="G247">
        <f t="shared" si="28"/>
        <v>2020</v>
      </c>
      <c r="V247" s="1"/>
      <c r="W247" s="8"/>
    </row>
    <row r="248" spans="1:23" x14ac:dyDescent="0.25">
      <c r="A248" s="1">
        <v>44013</v>
      </c>
      <c r="B248">
        <v>26.64</v>
      </c>
      <c r="D248">
        <f t="shared" si="25"/>
        <v>2020</v>
      </c>
      <c r="E248">
        <f t="shared" si="26"/>
        <v>2021</v>
      </c>
      <c r="F248">
        <f t="shared" si="27"/>
        <v>2020</v>
      </c>
      <c r="G248">
        <f t="shared" si="28"/>
        <v>2021</v>
      </c>
      <c r="V248" s="1"/>
      <c r="W248" s="8"/>
    </row>
    <row r="249" spans="1:23" x14ac:dyDescent="0.25">
      <c r="A249" s="1">
        <v>44044</v>
      </c>
      <c r="B249">
        <v>27.07</v>
      </c>
      <c r="D249">
        <f t="shared" si="25"/>
        <v>2020</v>
      </c>
      <c r="E249">
        <f t="shared" si="26"/>
        <v>2021</v>
      </c>
      <c r="F249">
        <f t="shared" si="27"/>
        <v>2020</v>
      </c>
      <c r="G249">
        <f t="shared" si="28"/>
        <v>2021</v>
      </c>
      <c r="V249" s="1"/>
      <c r="W249" s="8"/>
    </row>
    <row r="250" spans="1:23" x14ac:dyDescent="0.25">
      <c r="A250" s="1">
        <v>44075</v>
      </c>
      <c r="B250">
        <v>26.47</v>
      </c>
      <c r="D250">
        <f t="shared" si="25"/>
        <v>2020</v>
      </c>
      <c r="E250">
        <f t="shared" si="26"/>
        <v>2021</v>
      </c>
      <c r="F250">
        <f t="shared" si="27"/>
        <v>2020</v>
      </c>
      <c r="G250">
        <f t="shared" si="28"/>
        <v>2021</v>
      </c>
      <c r="V250" s="1"/>
      <c r="W250" s="8"/>
    </row>
    <row r="251" spans="1:23" x14ac:dyDescent="0.25">
      <c r="A251" s="1">
        <v>44105</v>
      </c>
      <c r="B251">
        <v>28.14</v>
      </c>
      <c r="D251">
        <f t="shared" si="25"/>
        <v>2020</v>
      </c>
      <c r="E251">
        <f t="shared" si="26"/>
        <v>2021</v>
      </c>
      <c r="F251">
        <f t="shared" si="27"/>
        <v>2020</v>
      </c>
      <c r="G251">
        <f t="shared" si="28"/>
        <v>2021</v>
      </c>
      <c r="V251" s="1"/>
      <c r="W251" s="8"/>
    </row>
    <row r="252" spans="1:23" x14ac:dyDescent="0.25">
      <c r="A252" s="1">
        <v>44136</v>
      </c>
      <c r="B252">
        <v>27.66</v>
      </c>
      <c r="D252">
        <f t="shared" si="25"/>
        <v>2020</v>
      </c>
      <c r="E252">
        <f t="shared" si="26"/>
        <v>2021</v>
      </c>
      <c r="F252">
        <f t="shared" si="27"/>
        <v>2021</v>
      </c>
      <c r="G252">
        <f t="shared" si="28"/>
        <v>2021</v>
      </c>
      <c r="V252" s="1"/>
      <c r="W252" s="8"/>
    </row>
    <row r="253" spans="1:23" x14ac:dyDescent="0.25">
      <c r="A253" s="1">
        <v>44166</v>
      </c>
      <c r="B253">
        <v>26.93</v>
      </c>
      <c r="D253">
        <f t="shared" si="25"/>
        <v>2020</v>
      </c>
      <c r="E253">
        <f t="shared" si="26"/>
        <v>2021</v>
      </c>
      <c r="F253">
        <f t="shared" si="27"/>
        <v>2021</v>
      </c>
      <c r="G253">
        <f t="shared" si="28"/>
        <v>2021</v>
      </c>
      <c r="V253" s="1"/>
      <c r="W253" s="8"/>
    </row>
    <row r="254" spans="1:23" x14ac:dyDescent="0.25">
      <c r="A254" s="1">
        <v>44197</v>
      </c>
      <c r="B254">
        <v>27.8</v>
      </c>
      <c r="D254">
        <f t="shared" si="25"/>
        <v>2021</v>
      </c>
      <c r="E254">
        <f t="shared" si="26"/>
        <v>2021</v>
      </c>
      <c r="F254">
        <f t="shared" si="27"/>
        <v>2021</v>
      </c>
      <c r="G254">
        <f t="shared" si="28"/>
        <v>2021</v>
      </c>
      <c r="V254" s="1"/>
      <c r="W254" s="8"/>
    </row>
    <row r="255" spans="1:23" x14ac:dyDescent="0.25">
      <c r="A255" s="1">
        <v>44228</v>
      </c>
      <c r="B255">
        <v>26.97</v>
      </c>
      <c r="D255">
        <f t="shared" si="25"/>
        <v>2021</v>
      </c>
      <c r="E255">
        <f t="shared" si="26"/>
        <v>2021</v>
      </c>
      <c r="F255">
        <f t="shared" si="27"/>
        <v>2021</v>
      </c>
      <c r="G255">
        <f t="shared" si="28"/>
        <v>2021</v>
      </c>
      <c r="V255" s="1"/>
      <c r="W255" s="8"/>
    </row>
    <row r="256" spans="1:23" x14ac:dyDescent="0.25">
      <c r="A256" s="1">
        <v>44256</v>
      </c>
      <c r="B256">
        <v>26.62</v>
      </c>
      <c r="D256">
        <f t="shared" si="25"/>
        <v>2021</v>
      </c>
      <c r="E256">
        <f t="shared" si="26"/>
        <v>2021</v>
      </c>
      <c r="F256">
        <f t="shared" si="27"/>
        <v>2021</v>
      </c>
      <c r="G256">
        <f t="shared" si="28"/>
        <v>2021</v>
      </c>
      <c r="V256" s="1"/>
      <c r="W256" s="8"/>
    </row>
    <row r="257" spans="1:23" x14ac:dyDescent="0.25">
      <c r="A257" s="1">
        <v>44287</v>
      </c>
      <c r="B257">
        <v>26.66</v>
      </c>
      <c r="D257">
        <f t="shared" si="25"/>
        <v>2021</v>
      </c>
      <c r="E257">
        <f t="shared" si="26"/>
        <v>2021</v>
      </c>
      <c r="F257">
        <f t="shared" si="27"/>
        <v>2021</v>
      </c>
      <c r="G257">
        <f t="shared" si="28"/>
        <v>2021</v>
      </c>
      <c r="V257" s="1"/>
      <c r="W257" s="8"/>
    </row>
    <row r="258" spans="1:23" x14ac:dyDescent="0.25">
      <c r="A258" s="1">
        <v>44317</v>
      </c>
      <c r="B258">
        <v>27.31</v>
      </c>
      <c r="D258">
        <f t="shared" si="25"/>
        <v>2021</v>
      </c>
      <c r="E258">
        <f t="shared" si="26"/>
        <v>2021</v>
      </c>
      <c r="F258">
        <f t="shared" si="27"/>
        <v>2021</v>
      </c>
      <c r="G258">
        <f t="shared" si="28"/>
        <v>2021</v>
      </c>
      <c r="V258" s="1"/>
      <c r="W258" s="8"/>
    </row>
    <row r="259" spans="1:23" x14ac:dyDescent="0.25">
      <c r="A259" s="1">
        <v>44348</v>
      </c>
      <c r="B259">
        <v>25.69</v>
      </c>
      <c r="D259">
        <f t="shared" si="25"/>
        <v>2021</v>
      </c>
      <c r="E259">
        <f t="shared" si="26"/>
        <v>2022</v>
      </c>
      <c r="F259">
        <f t="shared" si="27"/>
        <v>2021</v>
      </c>
      <c r="G259">
        <f t="shared" si="28"/>
        <v>2021</v>
      </c>
      <c r="V259" s="1"/>
      <c r="W259" s="8"/>
    </row>
    <row r="260" spans="1:23" x14ac:dyDescent="0.25">
      <c r="A260" s="1">
        <v>44378</v>
      </c>
      <c r="B260">
        <v>26.92</v>
      </c>
      <c r="D260">
        <f t="shared" si="25"/>
        <v>2021</v>
      </c>
      <c r="E260">
        <f t="shared" si="26"/>
        <v>2022</v>
      </c>
      <c r="F260">
        <f t="shared" si="27"/>
        <v>2021</v>
      </c>
      <c r="G260">
        <f t="shared" si="28"/>
        <v>2022</v>
      </c>
      <c r="V260" s="1"/>
      <c r="W260" s="8"/>
    </row>
    <row r="261" spans="1:23" x14ac:dyDescent="0.25">
      <c r="A261" s="1">
        <v>44409</v>
      </c>
      <c r="B261">
        <v>26.93</v>
      </c>
      <c r="D261">
        <f t="shared" si="25"/>
        <v>2021</v>
      </c>
      <c r="E261">
        <f t="shared" si="26"/>
        <v>2022</v>
      </c>
      <c r="F261">
        <f t="shared" si="27"/>
        <v>2021</v>
      </c>
      <c r="G261">
        <f t="shared" si="28"/>
        <v>2022</v>
      </c>
      <c r="V261" s="1"/>
      <c r="W261" s="8"/>
    </row>
    <row r="262" spans="1:23" x14ac:dyDescent="0.25">
      <c r="A262" s="1">
        <v>44440</v>
      </c>
      <c r="B262">
        <v>26.16</v>
      </c>
      <c r="D262">
        <f t="shared" si="25"/>
        <v>2021</v>
      </c>
      <c r="E262">
        <f t="shared" si="26"/>
        <v>2022</v>
      </c>
      <c r="F262">
        <f t="shared" si="27"/>
        <v>2021</v>
      </c>
      <c r="G262">
        <f t="shared" si="28"/>
        <v>2022</v>
      </c>
      <c r="V262" s="1"/>
      <c r="W262" s="8"/>
    </row>
    <row r="263" spans="1:23" x14ac:dyDescent="0.25">
      <c r="A263" s="1">
        <v>44470</v>
      </c>
      <c r="B263">
        <v>26.42</v>
      </c>
      <c r="D263">
        <f t="shared" si="25"/>
        <v>2021</v>
      </c>
      <c r="E263">
        <f t="shared" si="26"/>
        <v>2022</v>
      </c>
      <c r="F263">
        <f t="shared" si="27"/>
        <v>2021</v>
      </c>
      <c r="G263">
        <f t="shared" si="28"/>
        <v>2022</v>
      </c>
      <c r="V263" s="1"/>
      <c r="W263" s="8"/>
    </row>
    <row r="264" spans="1:23" x14ac:dyDescent="0.25">
      <c r="A264" s="1">
        <v>44501</v>
      </c>
      <c r="B264">
        <v>26.83</v>
      </c>
      <c r="D264">
        <f t="shared" si="25"/>
        <v>2021</v>
      </c>
      <c r="E264">
        <f t="shared" si="26"/>
        <v>2022</v>
      </c>
      <c r="F264">
        <f t="shared" si="27"/>
        <v>2022</v>
      </c>
      <c r="G264">
        <f t="shared" si="28"/>
        <v>2022</v>
      </c>
      <c r="V264" s="1"/>
      <c r="W264" s="8"/>
    </row>
    <row r="265" spans="1:23" x14ac:dyDescent="0.25">
      <c r="A265" s="1">
        <v>44531</v>
      </c>
      <c r="B265">
        <v>26.07</v>
      </c>
      <c r="D265">
        <f t="shared" si="25"/>
        <v>2021</v>
      </c>
      <c r="E265">
        <f t="shared" si="26"/>
        <v>2022</v>
      </c>
      <c r="F265">
        <f t="shared" si="27"/>
        <v>2022</v>
      </c>
      <c r="G265">
        <f t="shared" si="28"/>
        <v>2022</v>
      </c>
    </row>
    <row r="266" spans="1:23" x14ac:dyDescent="0.25">
      <c r="A266" s="1">
        <v>44562</v>
      </c>
      <c r="B266">
        <v>26.9</v>
      </c>
      <c r="D266">
        <f t="shared" si="25"/>
        <v>2022</v>
      </c>
      <c r="E266">
        <f t="shared" si="26"/>
        <v>2022</v>
      </c>
      <c r="F266">
        <f t="shared" si="27"/>
        <v>2022</v>
      </c>
      <c r="G266">
        <f t="shared" si="28"/>
        <v>2022</v>
      </c>
    </row>
    <row r="267" spans="1:23" x14ac:dyDescent="0.25">
      <c r="A267" s="1">
        <v>44593</v>
      </c>
      <c r="B267">
        <v>27.81</v>
      </c>
      <c r="D267">
        <f t="shared" si="25"/>
        <v>2022</v>
      </c>
      <c r="E267">
        <f t="shared" si="26"/>
        <v>2022</v>
      </c>
      <c r="F267">
        <f t="shared" si="27"/>
        <v>2022</v>
      </c>
      <c r="G267">
        <f t="shared" si="28"/>
        <v>2022</v>
      </c>
    </row>
    <row r="268" spans="1:23" x14ac:dyDescent="0.25">
      <c r="A268" s="1">
        <v>44621</v>
      </c>
      <c r="B268">
        <v>27.74</v>
      </c>
      <c r="D268">
        <f t="shared" si="25"/>
        <v>2022</v>
      </c>
      <c r="E268">
        <f t="shared" ref="E268" si="29">IF(MONTH(A268)&lt;6,YEAR(A268),YEAR(A268)+1)</f>
        <v>2022</v>
      </c>
      <c r="F268">
        <f t="shared" si="27"/>
        <v>2022</v>
      </c>
      <c r="G268">
        <f t="shared" si="28"/>
        <v>2022</v>
      </c>
    </row>
    <row r="270" spans="1:23" x14ac:dyDescent="0.25">
      <c r="A270" t="s">
        <v>40</v>
      </c>
    </row>
    <row r="271" spans="1:23" x14ac:dyDescent="0.25">
      <c r="A271" t="s">
        <v>39</v>
      </c>
      <c r="B271" t="s">
        <v>41</v>
      </c>
    </row>
    <row r="272" spans="1:23" x14ac:dyDescent="0.25">
      <c r="A272" t="s">
        <v>42</v>
      </c>
      <c r="B272" t="s">
        <v>43</v>
      </c>
    </row>
    <row r="273" spans="1:2" x14ac:dyDescent="0.25">
      <c r="A273" t="s">
        <v>44</v>
      </c>
      <c r="B273" t="s">
        <v>45</v>
      </c>
    </row>
    <row r="274" spans="1:2" x14ac:dyDescent="0.25">
      <c r="A274" t="s">
        <v>46</v>
      </c>
      <c r="B274" t="s">
        <v>47</v>
      </c>
    </row>
    <row r="279" spans="1:2" x14ac:dyDescent="0.25">
      <c r="A279" t="s">
        <v>8</v>
      </c>
    </row>
    <row r="280" spans="1:2" x14ac:dyDescent="0.25">
      <c r="A280">
        <v>1</v>
      </c>
      <c r="B280" t="s">
        <v>48</v>
      </c>
    </row>
    <row r="281" spans="1:2" x14ac:dyDescent="0.25">
      <c r="A281">
        <v>2</v>
      </c>
      <c r="B281" t="s">
        <v>49</v>
      </c>
    </row>
    <row r="282" spans="1:2" x14ac:dyDescent="0.25">
      <c r="A282">
        <v>3</v>
      </c>
      <c r="B282" t="s">
        <v>50</v>
      </c>
    </row>
    <row r="283" spans="1:2" x14ac:dyDescent="0.25">
      <c r="A283">
        <v>4</v>
      </c>
      <c r="B283" t="s">
        <v>51</v>
      </c>
    </row>
    <row r="284" spans="1:2" x14ac:dyDescent="0.25">
      <c r="A284">
        <v>5</v>
      </c>
      <c r="B284" t="s">
        <v>52</v>
      </c>
    </row>
    <row r="288" spans="1:2" x14ac:dyDescent="0.25">
      <c r="A288" t="s">
        <v>53</v>
      </c>
    </row>
    <row r="289" spans="1:1" x14ac:dyDescent="0.25">
      <c r="A289" t="s">
        <v>54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11"/>
  <sheetViews>
    <sheetView workbookViewId="0">
      <selection activeCell="L13" sqref="L13:O33"/>
    </sheetView>
  </sheetViews>
  <sheetFormatPr defaultRowHeight="15" x14ac:dyDescent="0.25"/>
  <cols>
    <col min="3" max="3" width="9.140625" style="2"/>
  </cols>
  <sheetData>
    <row r="1" spans="1:23" x14ac:dyDescent="0.25">
      <c r="A1" t="s">
        <v>0</v>
      </c>
      <c r="G1" t="s">
        <v>64</v>
      </c>
    </row>
    <row r="2" spans="1:23" x14ac:dyDescent="0.25">
      <c r="A2" t="s">
        <v>1</v>
      </c>
    </row>
    <row r="3" spans="1:23" x14ac:dyDescent="0.25">
      <c r="A3" t="s">
        <v>2</v>
      </c>
    </row>
    <row r="4" spans="1:23" x14ac:dyDescent="0.25">
      <c r="A4" t="s">
        <v>60</v>
      </c>
    </row>
    <row r="5" spans="1:23" x14ac:dyDescent="0.25">
      <c r="A5" t="s">
        <v>61</v>
      </c>
    </row>
    <row r="9" spans="1:23" x14ac:dyDescent="0.25">
      <c r="A9" t="s">
        <v>3</v>
      </c>
      <c r="B9" t="s">
        <v>4</v>
      </c>
    </row>
    <row r="10" spans="1:23" x14ac:dyDescent="0.25">
      <c r="A10" t="s">
        <v>62</v>
      </c>
      <c r="B10" t="s">
        <v>6</v>
      </c>
    </row>
    <row r="11" spans="1:23" x14ac:dyDescent="0.25">
      <c r="A11" t="s">
        <v>5</v>
      </c>
      <c r="D11" t="s">
        <v>77</v>
      </c>
      <c r="K11" t="s">
        <v>57</v>
      </c>
      <c r="Q11" t="s">
        <v>56</v>
      </c>
    </row>
    <row r="12" spans="1:23" x14ac:dyDescent="0.25">
      <c r="B12" t="s">
        <v>7</v>
      </c>
      <c r="D12" t="s">
        <v>73</v>
      </c>
      <c r="E12" t="s">
        <v>74</v>
      </c>
      <c r="F12" t="s">
        <v>75</v>
      </c>
      <c r="G12" t="s">
        <v>76</v>
      </c>
      <c r="L12" t="s">
        <v>81</v>
      </c>
      <c r="M12" s="9" t="s">
        <v>82</v>
      </c>
      <c r="N12" s="9" t="s">
        <v>83</v>
      </c>
      <c r="O12" s="9" t="s">
        <v>76</v>
      </c>
      <c r="Q12" s="9"/>
      <c r="R12" t="s">
        <v>81</v>
      </c>
      <c r="S12" s="9" t="s">
        <v>82</v>
      </c>
      <c r="T12" s="9" t="s">
        <v>83</v>
      </c>
      <c r="U12" s="9" t="s">
        <v>76</v>
      </c>
    </row>
    <row r="13" spans="1:23" x14ac:dyDescent="0.25">
      <c r="A13" s="1">
        <v>32874</v>
      </c>
      <c r="B13">
        <v>51.8</v>
      </c>
      <c r="D13">
        <f>YEAR(A13)</f>
        <v>1990</v>
      </c>
      <c r="E13">
        <f>IF(MONTH(A13)&lt;6,YEAR(A13),YEAR(A13)+1)</f>
        <v>1990</v>
      </c>
      <c r="F13">
        <f>IF(MONTH(A13)&lt;11,YEAR(A13),YEAR(A13)+1)</f>
        <v>1990</v>
      </c>
      <c r="G13">
        <f>IF(MONTH(A13)&lt;7,YEAR(A13),YEAR(A13)+1)</f>
        <v>1990</v>
      </c>
      <c r="K13">
        <v>2002</v>
      </c>
      <c r="L13">
        <f>AVERAGEIF(D$13:D$5000,$K13,$B$13:$B$5000)</f>
        <v>63.183333333333337</v>
      </c>
      <c r="M13">
        <f t="shared" ref="M13" si="0">AVERAGEIF(E$13:E$5000,$K13,$B$13:$B$5000)</f>
        <v>62.458333333333336</v>
      </c>
      <c r="N13">
        <f t="shared" ref="N13" si="1">AVERAGEIF(F$13:F$5000,$K13,$B$13:$B$5000)</f>
        <v>61.341666666666676</v>
      </c>
      <c r="O13">
        <f t="shared" ref="O13" si="2">AVERAGEIF(G$13:G$5000,$K13,$B$13:$B$5000)</f>
        <v>61.625</v>
      </c>
      <c r="Q13">
        <v>2002</v>
      </c>
      <c r="R13">
        <f>L13/L$13</f>
        <v>1</v>
      </c>
      <c r="S13">
        <f t="shared" ref="S13:U28" si="3">M13/M$13</f>
        <v>1</v>
      </c>
      <c r="T13">
        <f t="shared" si="3"/>
        <v>1</v>
      </c>
      <c r="U13">
        <f t="shared" si="3"/>
        <v>1</v>
      </c>
    </row>
    <row r="14" spans="1:23" x14ac:dyDescent="0.25">
      <c r="A14" s="1">
        <v>32905</v>
      </c>
      <c r="B14">
        <v>51.8</v>
      </c>
      <c r="D14">
        <f t="shared" ref="D14:D77" si="4">YEAR(A14)</f>
        <v>1990</v>
      </c>
      <c r="E14">
        <f t="shared" ref="E14:E77" si="5">IF(MONTH(A14)&lt;6,YEAR(A14),YEAR(A14)+1)</f>
        <v>1990</v>
      </c>
      <c r="F14">
        <f t="shared" ref="F14:F77" si="6">IF(MONTH(A14)&lt;11,YEAR(A14),YEAR(A14)+1)</f>
        <v>1990</v>
      </c>
      <c r="G14">
        <f t="shared" ref="G14:G77" si="7">IF(MONTH(A14)&lt;7,YEAR(A14),YEAR(A14)+1)</f>
        <v>1990</v>
      </c>
      <c r="K14">
        <f t="shared" ref="K14:K33" si="8">K13+1</f>
        <v>2003</v>
      </c>
      <c r="L14">
        <f t="shared" ref="L14:L33" si="9">AVERAGEIF(D$13:D$5000,$K14,$B$13:$B$5000)</f>
        <v>67.583333333333329</v>
      </c>
      <c r="M14">
        <f t="shared" ref="M14:M33" si="10">AVERAGEIF(E$13:E$5000,$K14,$B$13:$B$5000)</f>
        <v>67.483333333333334</v>
      </c>
      <c r="N14">
        <f t="shared" ref="N14:N33" si="11">AVERAGEIF(F$13:F$5000,$K14,$B$13:$B$5000)</f>
        <v>67.825000000000003</v>
      </c>
      <c r="O14">
        <f t="shared" ref="O14:O33" si="12">AVERAGEIF(G$13:G$5000,$K14,$B$13:$B$5000)</f>
        <v>67.3</v>
      </c>
      <c r="P14" s="14"/>
      <c r="Q14">
        <f t="shared" ref="Q14:Q33" si="13">Q13+1</f>
        <v>2003</v>
      </c>
      <c r="R14">
        <f t="shared" ref="R14:R32" si="14">L14/L$13</f>
        <v>1.0696386177789501</v>
      </c>
      <c r="S14">
        <f t="shared" si="3"/>
        <v>1.0804536357571715</v>
      </c>
      <c r="T14">
        <f t="shared" si="3"/>
        <v>1.1056921613911153</v>
      </c>
      <c r="U14">
        <f t="shared" si="3"/>
        <v>1.0920892494929006</v>
      </c>
    </row>
    <row r="15" spans="1:23" x14ac:dyDescent="0.25">
      <c r="A15" s="1">
        <v>32933</v>
      </c>
      <c r="B15">
        <v>52.8</v>
      </c>
      <c r="D15">
        <f t="shared" si="4"/>
        <v>1990</v>
      </c>
      <c r="E15">
        <f t="shared" si="5"/>
        <v>1990</v>
      </c>
      <c r="F15">
        <f t="shared" si="6"/>
        <v>1990</v>
      </c>
      <c r="G15">
        <f t="shared" si="7"/>
        <v>1990</v>
      </c>
      <c r="K15">
        <f t="shared" si="8"/>
        <v>2004</v>
      </c>
      <c r="L15">
        <f t="shared" si="9"/>
        <v>76.716666666666669</v>
      </c>
      <c r="M15">
        <f t="shared" si="10"/>
        <v>67.99166666666666</v>
      </c>
      <c r="N15">
        <f t="shared" si="11"/>
        <v>73.658333333333346</v>
      </c>
      <c r="O15">
        <f t="shared" si="12"/>
        <v>69.808333333333351</v>
      </c>
      <c r="Q15">
        <f t="shared" si="13"/>
        <v>2004</v>
      </c>
      <c r="R15">
        <f t="shared" si="14"/>
        <v>1.2141915061988922</v>
      </c>
      <c r="S15">
        <f t="shared" si="3"/>
        <v>1.0885923949299532</v>
      </c>
      <c r="T15">
        <f t="shared" si="3"/>
        <v>1.2007879364216818</v>
      </c>
      <c r="U15">
        <f t="shared" si="3"/>
        <v>1.1327924273157541</v>
      </c>
      <c r="V15" s="15"/>
      <c r="W15" s="15"/>
    </row>
    <row r="16" spans="1:23" x14ac:dyDescent="0.25">
      <c r="A16" s="1">
        <v>32964</v>
      </c>
      <c r="B16">
        <v>51.9</v>
      </c>
      <c r="D16">
        <f t="shared" si="4"/>
        <v>1990</v>
      </c>
      <c r="E16">
        <f t="shared" si="5"/>
        <v>1990</v>
      </c>
      <c r="F16">
        <f t="shared" si="6"/>
        <v>1990</v>
      </c>
      <c r="G16">
        <f t="shared" si="7"/>
        <v>1990</v>
      </c>
      <c r="K16">
        <f t="shared" si="8"/>
        <v>2005</v>
      </c>
      <c r="L16">
        <f t="shared" si="9"/>
        <v>90.008333333333326</v>
      </c>
      <c r="M16">
        <f t="shared" si="10"/>
        <v>81.833333333333343</v>
      </c>
      <c r="N16">
        <f t="shared" si="11"/>
        <v>88.716666666666683</v>
      </c>
      <c r="O16">
        <f t="shared" si="12"/>
        <v>82.041666666666671</v>
      </c>
      <c r="Q16">
        <f t="shared" si="13"/>
        <v>2005</v>
      </c>
      <c r="R16">
        <f t="shared" si="14"/>
        <v>1.4245581640728038</v>
      </c>
      <c r="S16">
        <f t="shared" si="3"/>
        <v>1.3102068045363577</v>
      </c>
      <c r="T16">
        <f t="shared" si="3"/>
        <v>1.4462708871077299</v>
      </c>
      <c r="U16">
        <f t="shared" si="3"/>
        <v>1.3313049357674105</v>
      </c>
      <c r="V16" s="15"/>
      <c r="W16" s="15"/>
    </row>
    <row r="17" spans="1:23" x14ac:dyDescent="0.25">
      <c r="A17" s="1">
        <v>32994</v>
      </c>
      <c r="B17">
        <v>53.2</v>
      </c>
      <c r="D17">
        <f t="shared" si="4"/>
        <v>1990</v>
      </c>
      <c r="E17">
        <f t="shared" si="5"/>
        <v>1990</v>
      </c>
      <c r="F17">
        <f t="shared" si="6"/>
        <v>1990</v>
      </c>
      <c r="G17">
        <f t="shared" si="7"/>
        <v>1990</v>
      </c>
      <c r="K17">
        <f t="shared" si="8"/>
        <v>2006</v>
      </c>
      <c r="L17">
        <f t="shared" si="9"/>
        <v>96.591666666666654</v>
      </c>
      <c r="M17">
        <f t="shared" si="10"/>
        <v>94.774999999999991</v>
      </c>
      <c r="N17">
        <f t="shared" si="11"/>
        <v>96.666666666666671</v>
      </c>
      <c r="O17">
        <f t="shared" si="12"/>
        <v>96.216666666666683</v>
      </c>
      <c r="Q17">
        <f t="shared" si="13"/>
        <v>2006</v>
      </c>
      <c r="R17">
        <f t="shared" si="14"/>
        <v>1.5287523080981269</v>
      </c>
      <c r="S17">
        <f t="shared" si="3"/>
        <v>1.517411607738492</v>
      </c>
      <c r="T17">
        <f t="shared" si="3"/>
        <v>1.5758728433636733</v>
      </c>
      <c r="U17">
        <f t="shared" si="3"/>
        <v>1.5613252197430698</v>
      </c>
      <c r="V17" s="15"/>
      <c r="W17" s="15"/>
    </row>
    <row r="18" spans="1:23" x14ac:dyDescent="0.25">
      <c r="A18" s="1">
        <v>33025</v>
      </c>
      <c r="B18">
        <v>53.1</v>
      </c>
      <c r="D18">
        <f t="shared" si="4"/>
        <v>1990</v>
      </c>
      <c r="E18">
        <f t="shared" si="5"/>
        <v>1991</v>
      </c>
      <c r="F18">
        <f t="shared" si="6"/>
        <v>1990</v>
      </c>
      <c r="G18">
        <f t="shared" si="7"/>
        <v>1990</v>
      </c>
      <c r="K18">
        <f t="shared" si="8"/>
        <v>2007</v>
      </c>
      <c r="L18">
        <f t="shared" si="9"/>
        <v>102.21666666666668</v>
      </c>
      <c r="M18">
        <f t="shared" si="10"/>
        <v>97.633333333333326</v>
      </c>
      <c r="N18">
        <f t="shared" si="11"/>
        <v>99.716666666666654</v>
      </c>
      <c r="O18">
        <f t="shared" si="12"/>
        <v>98.141666666666652</v>
      </c>
      <c r="Q18">
        <f t="shared" si="13"/>
        <v>2007</v>
      </c>
      <c r="R18">
        <f t="shared" si="14"/>
        <v>1.6177789501450806</v>
      </c>
      <c r="S18">
        <f t="shared" si="3"/>
        <v>1.5631754503002</v>
      </c>
      <c r="T18">
        <f t="shared" si="3"/>
        <v>1.6255943485939406</v>
      </c>
      <c r="U18">
        <f t="shared" si="3"/>
        <v>1.5925625422582823</v>
      </c>
      <c r="V18" s="15"/>
      <c r="W18" s="15"/>
    </row>
    <row r="19" spans="1:23" x14ac:dyDescent="0.25">
      <c r="A19" s="1">
        <v>33055</v>
      </c>
      <c r="B19">
        <v>49.9</v>
      </c>
      <c r="D19">
        <f t="shared" si="4"/>
        <v>1990</v>
      </c>
      <c r="E19">
        <f t="shared" si="5"/>
        <v>1991</v>
      </c>
      <c r="F19">
        <f t="shared" si="6"/>
        <v>1990</v>
      </c>
      <c r="G19">
        <f t="shared" si="7"/>
        <v>1991</v>
      </c>
      <c r="K19">
        <f t="shared" si="8"/>
        <v>2008</v>
      </c>
      <c r="L19">
        <f t="shared" si="9"/>
        <v>115.81666666666666</v>
      </c>
      <c r="M19">
        <f t="shared" si="10"/>
        <v>109.08333333333336</v>
      </c>
      <c r="N19">
        <f t="shared" si="11"/>
        <v>118.625</v>
      </c>
      <c r="O19">
        <f t="shared" si="12"/>
        <v>110.92500000000001</v>
      </c>
      <c r="Q19">
        <f t="shared" si="13"/>
        <v>2008</v>
      </c>
      <c r="R19">
        <f t="shared" si="14"/>
        <v>1.8330255869163807</v>
      </c>
      <c r="S19">
        <f t="shared" si="3"/>
        <v>1.7464976651100736</v>
      </c>
      <c r="T19">
        <f t="shared" si="3"/>
        <v>1.9338405108001628</v>
      </c>
      <c r="U19">
        <f t="shared" si="3"/>
        <v>1.8000000000000003</v>
      </c>
      <c r="V19" s="15"/>
      <c r="W19" s="15"/>
    </row>
    <row r="20" spans="1:23" x14ac:dyDescent="0.25">
      <c r="A20" s="1">
        <v>33086</v>
      </c>
      <c r="B20">
        <v>53.9</v>
      </c>
      <c r="D20">
        <f t="shared" si="4"/>
        <v>1990</v>
      </c>
      <c r="E20">
        <f t="shared" si="5"/>
        <v>1991</v>
      </c>
      <c r="F20">
        <f t="shared" si="6"/>
        <v>1990</v>
      </c>
      <c r="G20">
        <f t="shared" si="7"/>
        <v>1991</v>
      </c>
      <c r="K20">
        <f t="shared" si="8"/>
        <v>2009</v>
      </c>
      <c r="L20">
        <f t="shared" si="9"/>
        <v>94.433333333333337</v>
      </c>
      <c r="M20">
        <f t="shared" si="10"/>
        <v>105.03333333333332</v>
      </c>
      <c r="N20">
        <f t="shared" si="11"/>
        <v>92.45</v>
      </c>
      <c r="O20">
        <f t="shared" si="12"/>
        <v>102.50833333333333</v>
      </c>
      <c r="Q20">
        <f t="shared" si="13"/>
        <v>2009</v>
      </c>
      <c r="R20">
        <f t="shared" si="14"/>
        <v>1.4945924558164072</v>
      </c>
      <c r="S20">
        <f t="shared" si="3"/>
        <v>1.6816544362908603</v>
      </c>
      <c r="T20">
        <f t="shared" si="3"/>
        <v>1.5071321831272924</v>
      </c>
      <c r="U20">
        <f t="shared" si="3"/>
        <v>1.66342123056119</v>
      </c>
      <c r="V20" s="15"/>
      <c r="W20" s="15"/>
    </row>
    <row r="21" spans="1:23" x14ac:dyDescent="0.25">
      <c r="A21" s="1">
        <v>33117</v>
      </c>
      <c r="B21">
        <v>55.4</v>
      </c>
      <c r="D21">
        <f t="shared" si="4"/>
        <v>1990</v>
      </c>
      <c r="E21">
        <f t="shared" si="5"/>
        <v>1991</v>
      </c>
      <c r="F21">
        <f t="shared" si="6"/>
        <v>1990</v>
      </c>
      <c r="G21">
        <f t="shared" si="7"/>
        <v>1991</v>
      </c>
      <c r="K21">
        <f t="shared" si="8"/>
        <v>2010</v>
      </c>
      <c r="L21">
        <f t="shared" si="9"/>
        <v>97.466666666666654</v>
      </c>
      <c r="M21">
        <f t="shared" si="10"/>
        <v>98.924999999999997</v>
      </c>
      <c r="N21">
        <f t="shared" si="11"/>
        <v>97.508333333333326</v>
      </c>
      <c r="O21">
        <f t="shared" si="12"/>
        <v>98.308333333333337</v>
      </c>
      <c r="Q21">
        <f t="shared" si="13"/>
        <v>2010</v>
      </c>
      <c r="R21">
        <f t="shared" si="14"/>
        <v>1.5426008968609863</v>
      </c>
      <c r="S21">
        <f t="shared" si="3"/>
        <v>1.5838559039359572</v>
      </c>
      <c r="T21">
        <f t="shared" si="3"/>
        <v>1.589593805189512</v>
      </c>
      <c r="U21">
        <f t="shared" si="3"/>
        <v>1.5952670723461799</v>
      </c>
      <c r="V21" s="15"/>
      <c r="W21" s="15"/>
    </row>
    <row r="22" spans="1:23" x14ac:dyDescent="0.25">
      <c r="A22" s="1">
        <v>33147</v>
      </c>
      <c r="B22">
        <v>61.9</v>
      </c>
      <c r="D22">
        <f t="shared" si="4"/>
        <v>1990</v>
      </c>
      <c r="E22">
        <f t="shared" si="5"/>
        <v>1991</v>
      </c>
      <c r="F22">
        <f t="shared" si="6"/>
        <v>1990</v>
      </c>
      <c r="G22">
        <f t="shared" si="7"/>
        <v>1991</v>
      </c>
      <c r="K22">
        <f t="shared" si="8"/>
        <v>2011</v>
      </c>
      <c r="L22">
        <f t="shared" si="9"/>
        <v>114.60000000000001</v>
      </c>
      <c r="M22">
        <f t="shared" si="10"/>
        <v>104.15833333333335</v>
      </c>
      <c r="N22">
        <f t="shared" si="11"/>
        <v>112.48333333333333</v>
      </c>
      <c r="O22">
        <f t="shared" si="12"/>
        <v>106.14166666666667</v>
      </c>
      <c r="Q22">
        <f t="shared" si="13"/>
        <v>2011</v>
      </c>
      <c r="R22">
        <f t="shared" si="14"/>
        <v>1.8137694539699287</v>
      </c>
      <c r="S22">
        <f t="shared" si="3"/>
        <v>1.6676450967311542</v>
      </c>
      <c r="T22">
        <f t="shared" si="3"/>
        <v>1.8337182448036948</v>
      </c>
      <c r="U22">
        <f t="shared" si="3"/>
        <v>1.7223799864773495</v>
      </c>
      <c r="V22" s="15"/>
      <c r="W22" s="15"/>
    </row>
    <row r="23" spans="1:23" x14ac:dyDescent="0.25">
      <c r="A23" s="1">
        <v>33178</v>
      </c>
      <c r="B23">
        <v>63.4</v>
      </c>
      <c r="D23">
        <f t="shared" si="4"/>
        <v>1990</v>
      </c>
      <c r="E23">
        <f t="shared" si="5"/>
        <v>1991</v>
      </c>
      <c r="F23">
        <f t="shared" si="6"/>
        <v>1991</v>
      </c>
      <c r="G23">
        <f t="shared" si="7"/>
        <v>1991</v>
      </c>
      <c r="K23">
        <f t="shared" si="8"/>
        <v>2012</v>
      </c>
      <c r="L23">
        <f t="shared" si="9"/>
        <v>118.34166666666665</v>
      </c>
      <c r="M23">
        <f t="shared" si="10"/>
        <v>115</v>
      </c>
      <c r="N23">
        <f t="shared" si="11"/>
        <v>117.92500000000001</v>
      </c>
      <c r="O23">
        <f t="shared" si="12"/>
        <v>115.21666666666668</v>
      </c>
      <c r="Q23">
        <f t="shared" si="13"/>
        <v>2012</v>
      </c>
      <c r="R23">
        <f t="shared" si="14"/>
        <v>1.8729886573463463</v>
      </c>
      <c r="S23">
        <f t="shared" si="3"/>
        <v>1.8412274849899932</v>
      </c>
      <c r="T23">
        <f t="shared" si="3"/>
        <v>1.9224290177964949</v>
      </c>
      <c r="U23">
        <f t="shared" si="3"/>
        <v>1.8696416497633539</v>
      </c>
      <c r="V23" s="15"/>
      <c r="W23" s="15"/>
    </row>
    <row r="24" spans="1:23" x14ac:dyDescent="0.25">
      <c r="A24" s="1">
        <v>33208</v>
      </c>
      <c r="B24">
        <v>64.8</v>
      </c>
      <c r="D24">
        <f t="shared" si="4"/>
        <v>1990</v>
      </c>
      <c r="E24">
        <f t="shared" si="5"/>
        <v>1991</v>
      </c>
      <c r="F24">
        <f t="shared" si="6"/>
        <v>1991</v>
      </c>
      <c r="G24">
        <f t="shared" si="7"/>
        <v>1991</v>
      </c>
      <c r="K24">
        <f t="shared" si="8"/>
        <v>2013</v>
      </c>
      <c r="L24">
        <f t="shared" si="9"/>
        <v>120.34999999999998</v>
      </c>
      <c r="M24">
        <f t="shared" si="10"/>
        <v>119.12499999999999</v>
      </c>
      <c r="N24">
        <f t="shared" si="11"/>
        <v>120.80833333333334</v>
      </c>
      <c r="O24">
        <f t="shared" si="12"/>
        <v>120.19999999999999</v>
      </c>
      <c r="Q24">
        <f t="shared" si="13"/>
        <v>2013</v>
      </c>
      <c r="R24">
        <f t="shared" si="14"/>
        <v>1.9047744658401473</v>
      </c>
      <c r="S24">
        <f t="shared" si="3"/>
        <v>1.9072715143428949</v>
      </c>
      <c r="T24">
        <f t="shared" si="3"/>
        <v>1.9694335008830319</v>
      </c>
      <c r="U24">
        <f t="shared" si="3"/>
        <v>1.9505070993914806</v>
      </c>
      <c r="V24" s="15"/>
      <c r="W24" s="15"/>
    </row>
    <row r="25" spans="1:23" x14ac:dyDescent="0.25">
      <c r="A25" s="1">
        <v>33239</v>
      </c>
      <c r="B25">
        <v>64.400000000000006</v>
      </c>
      <c r="D25">
        <f t="shared" si="4"/>
        <v>1991</v>
      </c>
      <c r="E25">
        <f t="shared" si="5"/>
        <v>1991</v>
      </c>
      <c r="F25">
        <f t="shared" si="6"/>
        <v>1991</v>
      </c>
      <c r="G25">
        <f t="shared" si="7"/>
        <v>1991</v>
      </c>
      <c r="K25">
        <f t="shared" si="8"/>
        <v>2014</v>
      </c>
      <c r="L25">
        <f t="shared" si="9"/>
        <v>118</v>
      </c>
      <c r="M25">
        <f t="shared" si="10"/>
        <v>121.41666666666667</v>
      </c>
      <c r="N25">
        <f t="shared" si="11"/>
        <v>119.65833333333332</v>
      </c>
      <c r="O25">
        <f t="shared" si="12"/>
        <v>120.93333333333334</v>
      </c>
      <c r="Q25">
        <f t="shared" si="13"/>
        <v>2014</v>
      </c>
      <c r="R25">
        <f t="shared" si="14"/>
        <v>1.8675811131627538</v>
      </c>
      <c r="S25">
        <f t="shared" si="3"/>
        <v>1.9439626417611742</v>
      </c>
      <c r="T25">
        <f t="shared" si="3"/>
        <v>1.9506860480912913</v>
      </c>
      <c r="U25">
        <f t="shared" si="3"/>
        <v>1.9624070317782285</v>
      </c>
      <c r="V25" s="15"/>
      <c r="W25" s="15"/>
    </row>
    <row r="26" spans="1:23" x14ac:dyDescent="0.25">
      <c r="A26" s="1">
        <v>33270</v>
      </c>
      <c r="B26">
        <v>56.9</v>
      </c>
      <c r="D26">
        <f t="shared" si="4"/>
        <v>1991</v>
      </c>
      <c r="E26">
        <f t="shared" si="5"/>
        <v>1991</v>
      </c>
      <c r="F26">
        <f t="shared" si="6"/>
        <v>1991</v>
      </c>
      <c r="G26">
        <f t="shared" si="7"/>
        <v>1991</v>
      </c>
      <c r="K26">
        <f t="shared" si="8"/>
        <v>2015</v>
      </c>
      <c r="L26">
        <f t="shared" si="9"/>
        <v>97.333333333333329</v>
      </c>
      <c r="M26">
        <f t="shared" si="10"/>
        <v>106.18333333333334</v>
      </c>
      <c r="N26">
        <f t="shared" si="11"/>
        <v>98.499999999999986</v>
      </c>
      <c r="O26">
        <f t="shared" si="12"/>
        <v>104.41666666666667</v>
      </c>
      <c r="Q26">
        <f t="shared" si="13"/>
        <v>2015</v>
      </c>
      <c r="R26">
        <f t="shared" si="14"/>
        <v>1.5404906357161696</v>
      </c>
      <c r="S26">
        <f t="shared" si="3"/>
        <v>1.7000667111407606</v>
      </c>
      <c r="T26">
        <f t="shared" si="3"/>
        <v>1.6057600869447082</v>
      </c>
      <c r="U26">
        <f t="shared" si="3"/>
        <v>1.6943881000676133</v>
      </c>
      <c r="V26" s="15"/>
      <c r="W26" s="15"/>
    </row>
    <row r="27" spans="1:23" x14ac:dyDescent="0.25">
      <c r="A27" s="1">
        <v>33298</v>
      </c>
      <c r="B27">
        <v>51</v>
      </c>
      <c r="D27">
        <f t="shared" si="4"/>
        <v>1991</v>
      </c>
      <c r="E27">
        <f t="shared" si="5"/>
        <v>1991</v>
      </c>
      <c r="F27">
        <f t="shared" si="6"/>
        <v>1991</v>
      </c>
      <c r="G27">
        <f t="shared" si="7"/>
        <v>1991</v>
      </c>
      <c r="K27">
        <f t="shared" si="8"/>
        <v>2016</v>
      </c>
      <c r="L27">
        <f t="shared" si="9"/>
        <v>92.083333333333329</v>
      </c>
      <c r="M27">
        <f t="shared" si="10"/>
        <v>94.7</v>
      </c>
      <c r="N27">
        <f t="shared" si="11"/>
        <v>92.516666666666652</v>
      </c>
      <c r="O27">
        <f t="shared" si="12"/>
        <v>95.108333333333348</v>
      </c>
      <c r="Q27">
        <f t="shared" si="13"/>
        <v>2016</v>
      </c>
      <c r="R27">
        <f t="shared" si="14"/>
        <v>1.4573991031390132</v>
      </c>
      <c r="S27">
        <f t="shared" si="3"/>
        <v>1.5162108072048033</v>
      </c>
      <c r="T27">
        <f t="shared" si="3"/>
        <v>1.5082189919847842</v>
      </c>
      <c r="U27">
        <f t="shared" si="3"/>
        <v>1.5433400946585534</v>
      </c>
      <c r="V27" s="15"/>
      <c r="W27" s="15"/>
    </row>
    <row r="28" spans="1:23" x14ac:dyDescent="0.25">
      <c r="A28" s="1">
        <v>33329</v>
      </c>
      <c r="B28">
        <v>48.3</v>
      </c>
      <c r="D28">
        <f t="shared" si="4"/>
        <v>1991</v>
      </c>
      <c r="E28">
        <f t="shared" si="5"/>
        <v>1991</v>
      </c>
      <c r="F28">
        <f t="shared" si="6"/>
        <v>1991</v>
      </c>
      <c r="G28">
        <f t="shared" si="7"/>
        <v>1991</v>
      </c>
      <c r="K28">
        <f t="shared" si="8"/>
        <v>2017</v>
      </c>
      <c r="L28">
        <f t="shared" si="9"/>
        <v>97.375</v>
      </c>
      <c r="M28">
        <f t="shared" si="10"/>
        <v>97.033333333333317</v>
      </c>
      <c r="N28">
        <f t="shared" si="11"/>
        <v>94.691666666666677</v>
      </c>
      <c r="O28">
        <f t="shared" si="12"/>
        <v>95.266666666666666</v>
      </c>
      <c r="Q28">
        <f t="shared" si="13"/>
        <v>2017</v>
      </c>
      <c r="R28">
        <f t="shared" si="14"/>
        <v>1.541150092323925</v>
      </c>
      <c r="S28">
        <f t="shared" si="3"/>
        <v>1.5535690460306868</v>
      </c>
      <c r="T28">
        <f t="shared" si="3"/>
        <v>1.5436761309604672</v>
      </c>
      <c r="U28">
        <f t="shared" si="3"/>
        <v>1.5459093982420555</v>
      </c>
      <c r="V28" s="15"/>
      <c r="W28" s="15"/>
    </row>
    <row r="29" spans="1:23" x14ac:dyDescent="0.25">
      <c r="A29" s="1">
        <v>33359</v>
      </c>
      <c r="B29">
        <v>50.3</v>
      </c>
      <c r="D29">
        <f t="shared" si="4"/>
        <v>1991</v>
      </c>
      <c r="E29">
        <f t="shared" si="5"/>
        <v>1991</v>
      </c>
      <c r="F29">
        <f t="shared" si="6"/>
        <v>1991</v>
      </c>
      <c r="G29">
        <f t="shared" si="7"/>
        <v>1991</v>
      </c>
      <c r="K29">
        <f t="shared" si="8"/>
        <v>2018</v>
      </c>
      <c r="L29">
        <f t="shared" si="9"/>
        <v>113.06666666666666</v>
      </c>
      <c r="M29">
        <f t="shared" si="10"/>
        <v>103.78333333333332</v>
      </c>
      <c r="N29">
        <f t="shared" si="11"/>
        <v>114.24166666666666</v>
      </c>
      <c r="O29">
        <f t="shared" si="12"/>
        <v>106.59999999999998</v>
      </c>
      <c r="Q29">
        <f t="shared" si="13"/>
        <v>2018</v>
      </c>
      <c r="R29">
        <f t="shared" si="14"/>
        <v>1.7895014508045368</v>
      </c>
      <c r="S29">
        <f t="shared" ref="S29:S32" si="15">M29/M$13</f>
        <v>1.6616410940627082</v>
      </c>
      <c r="T29">
        <f t="shared" ref="T29:T32" si="16">N29/N$13</f>
        <v>1.8623828284200512</v>
      </c>
      <c r="U29">
        <f t="shared" ref="U29:U32" si="17">O29/O$13</f>
        <v>1.7298174442190666</v>
      </c>
      <c r="V29" s="15"/>
      <c r="W29" s="15"/>
    </row>
    <row r="30" spans="1:23" x14ac:dyDescent="0.25">
      <c r="A30" s="1">
        <v>33390</v>
      </c>
      <c r="B30">
        <v>48.2</v>
      </c>
      <c r="D30">
        <f t="shared" si="4"/>
        <v>1991</v>
      </c>
      <c r="E30">
        <f t="shared" si="5"/>
        <v>1992</v>
      </c>
      <c r="F30">
        <f t="shared" si="6"/>
        <v>1991</v>
      </c>
      <c r="G30">
        <f t="shared" si="7"/>
        <v>1991</v>
      </c>
      <c r="K30">
        <f t="shared" si="8"/>
        <v>2019</v>
      </c>
      <c r="L30">
        <f t="shared" si="9"/>
        <v>109.03333333333335</v>
      </c>
      <c r="M30">
        <f t="shared" si="10"/>
        <v>111.33333333333331</v>
      </c>
      <c r="N30">
        <f t="shared" si="11"/>
        <v>108.00000000000001</v>
      </c>
      <c r="O30">
        <f t="shared" si="12"/>
        <v>110.31666666666665</v>
      </c>
      <c r="Q30">
        <f t="shared" si="13"/>
        <v>2019</v>
      </c>
      <c r="R30">
        <f t="shared" si="14"/>
        <v>1.7256660511738329</v>
      </c>
      <c r="S30">
        <f t="shared" si="15"/>
        <v>1.7825216811207467</v>
      </c>
      <c r="T30">
        <f t="shared" si="16"/>
        <v>1.7606303491373454</v>
      </c>
      <c r="U30">
        <f t="shared" si="17"/>
        <v>1.7901284651791749</v>
      </c>
      <c r="V30" s="15"/>
      <c r="W30" s="15"/>
    </row>
    <row r="31" spans="1:23" x14ac:dyDescent="0.25">
      <c r="A31" s="1">
        <v>33420</v>
      </c>
      <c r="B31">
        <v>53.9</v>
      </c>
      <c r="D31">
        <f t="shared" si="4"/>
        <v>1991</v>
      </c>
      <c r="E31">
        <f t="shared" si="5"/>
        <v>1992</v>
      </c>
      <c r="F31">
        <f t="shared" si="6"/>
        <v>1991</v>
      </c>
      <c r="G31">
        <f t="shared" si="7"/>
        <v>1992</v>
      </c>
      <c r="K31">
        <f t="shared" si="8"/>
        <v>2020</v>
      </c>
      <c r="L31">
        <f t="shared" si="9"/>
        <v>93.675000000000011</v>
      </c>
      <c r="M31">
        <f t="shared" si="10"/>
        <v>100.53333333333335</v>
      </c>
      <c r="N31">
        <f t="shared" si="11"/>
        <v>95.233333333333334</v>
      </c>
      <c r="O31">
        <f t="shared" si="12"/>
        <v>99.066666666666663</v>
      </c>
      <c r="Q31">
        <f t="shared" si="13"/>
        <v>2020</v>
      </c>
      <c r="R31">
        <f t="shared" si="14"/>
        <v>1.4825903455552625</v>
      </c>
      <c r="S31">
        <f t="shared" si="15"/>
        <v>1.6096064042695131</v>
      </c>
      <c r="T31">
        <f t="shared" si="16"/>
        <v>1.5525064529275912</v>
      </c>
      <c r="U31">
        <f t="shared" si="17"/>
        <v>1.6075726842461122</v>
      </c>
      <c r="V31" s="15"/>
      <c r="W31" s="15"/>
    </row>
    <row r="32" spans="1:23" x14ac:dyDescent="0.25">
      <c r="A32" s="1">
        <v>33451</v>
      </c>
      <c r="B32">
        <v>54.6</v>
      </c>
      <c r="D32">
        <f t="shared" si="4"/>
        <v>1991</v>
      </c>
      <c r="E32">
        <f t="shared" si="5"/>
        <v>1992</v>
      </c>
      <c r="F32">
        <f t="shared" si="6"/>
        <v>1991</v>
      </c>
      <c r="G32">
        <f t="shared" si="7"/>
        <v>1992</v>
      </c>
      <c r="K32">
        <f t="shared" si="8"/>
        <v>2021</v>
      </c>
      <c r="L32">
        <f t="shared" si="9"/>
        <v>125.94166666666668</v>
      </c>
      <c r="M32">
        <f t="shared" si="10"/>
        <v>105.09166666666665</v>
      </c>
      <c r="N32">
        <f t="shared" si="11"/>
        <v>119.45833333333333</v>
      </c>
      <c r="O32">
        <f t="shared" si="12"/>
        <v>107.72499999999998</v>
      </c>
      <c r="Q32">
        <f t="shared" si="13"/>
        <v>2021</v>
      </c>
      <c r="R32">
        <f t="shared" si="14"/>
        <v>1.993273542600897</v>
      </c>
      <c r="S32">
        <f t="shared" si="15"/>
        <v>1.6825883922615075</v>
      </c>
      <c r="T32">
        <f t="shared" si="16"/>
        <v>1.947425621518815</v>
      </c>
      <c r="U32">
        <f t="shared" si="17"/>
        <v>1.7480730223123728</v>
      </c>
      <c r="V32" s="15"/>
      <c r="W32" s="15"/>
    </row>
    <row r="33" spans="1:23" x14ac:dyDescent="0.25">
      <c r="A33" s="1">
        <v>33482</v>
      </c>
      <c r="B33">
        <v>53.8</v>
      </c>
      <c r="D33">
        <f t="shared" si="4"/>
        <v>1991</v>
      </c>
      <c r="E33">
        <f t="shared" si="5"/>
        <v>1992</v>
      </c>
      <c r="F33">
        <f t="shared" si="6"/>
        <v>1991</v>
      </c>
      <c r="G33">
        <f t="shared" si="7"/>
        <v>1992</v>
      </c>
      <c r="K33">
        <f t="shared" si="8"/>
        <v>2022</v>
      </c>
      <c r="L33">
        <f t="shared" si="9"/>
        <v>156.57500000000002</v>
      </c>
      <c r="M33">
        <f t="shared" si="10"/>
        <v>141.73636363636365</v>
      </c>
      <c r="N33">
        <f t="shared" si="11"/>
        <v>149.28333333333333</v>
      </c>
      <c r="O33">
        <f t="shared" si="12"/>
        <v>143.19999999999999</v>
      </c>
      <c r="Q33">
        <f t="shared" si="13"/>
        <v>2022</v>
      </c>
      <c r="R33">
        <f t="shared" ref="R33" si="18">L33/L$13</f>
        <v>2.478106040622527</v>
      </c>
      <c r="S33">
        <f t="shared" ref="S33" si="19">M33/M$13</f>
        <v>2.2692946813026866</v>
      </c>
      <c r="T33">
        <f t="shared" ref="T33" si="20">N33/N$13</f>
        <v>2.433636734139383</v>
      </c>
      <c r="U33">
        <f t="shared" ref="U33" si="21">O33/O$13</f>
        <v>2.3237322515212981</v>
      </c>
      <c r="V33" s="15"/>
      <c r="W33" s="15"/>
    </row>
    <row r="34" spans="1:23" x14ac:dyDescent="0.25">
      <c r="A34" s="1">
        <v>33512</v>
      </c>
      <c r="B34">
        <v>46.8</v>
      </c>
      <c r="D34">
        <f t="shared" si="4"/>
        <v>1991</v>
      </c>
      <c r="E34">
        <f t="shared" si="5"/>
        <v>1992</v>
      </c>
      <c r="F34">
        <f t="shared" si="6"/>
        <v>1991</v>
      </c>
      <c r="G34">
        <f t="shared" si="7"/>
        <v>1992</v>
      </c>
      <c r="H34" s="3"/>
      <c r="U34" s="15"/>
      <c r="V34" s="15"/>
      <c r="W34" s="15"/>
    </row>
    <row r="35" spans="1:23" x14ac:dyDescent="0.25">
      <c r="A35" s="1">
        <v>33543</v>
      </c>
      <c r="B35">
        <v>54.1</v>
      </c>
      <c r="D35">
        <f t="shared" si="4"/>
        <v>1991</v>
      </c>
      <c r="E35">
        <f t="shared" si="5"/>
        <v>1992</v>
      </c>
      <c r="F35">
        <f t="shared" si="6"/>
        <v>1992</v>
      </c>
      <c r="G35">
        <f t="shared" si="7"/>
        <v>1992</v>
      </c>
      <c r="H35" s="3"/>
      <c r="N35" s="3"/>
    </row>
    <row r="36" spans="1:23" x14ac:dyDescent="0.25">
      <c r="A36" s="1">
        <v>33573</v>
      </c>
      <c r="B36">
        <v>51.8</v>
      </c>
      <c r="D36">
        <f t="shared" si="4"/>
        <v>1991</v>
      </c>
      <c r="E36">
        <f t="shared" si="5"/>
        <v>1992</v>
      </c>
      <c r="F36">
        <f t="shared" si="6"/>
        <v>1992</v>
      </c>
      <c r="G36">
        <f t="shared" si="7"/>
        <v>1992</v>
      </c>
      <c r="H36" s="3"/>
    </row>
    <row r="37" spans="1:23" x14ac:dyDescent="0.25">
      <c r="A37" s="1">
        <v>33604</v>
      </c>
      <c r="B37">
        <v>49.9</v>
      </c>
      <c r="D37">
        <f t="shared" si="4"/>
        <v>1992</v>
      </c>
      <c r="E37">
        <f t="shared" si="5"/>
        <v>1992</v>
      </c>
      <c r="F37">
        <f t="shared" si="6"/>
        <v>1992</v>
      </c>
      <c r="G37">
        <f t="shared" si="7"/>
        <v>1992</v>
      </c>
      <c r="H37" s="3"/>
      <c r="K37" s="12"/>
      <c r="L37" s="3"/>
      <c r="M37" s="3"/>
      <c r="N37" s="3"/>
    </row>
    <row r="38" spans="1:23" x14ac:dyDescent="0.25">
      <c r="A38" s="1">
        <v>33635</v>
      </c>
      <c r="B38">
        <v>45.9</v>
      </c>
      <c r="D38">
        <f t="shared" si="4"/>
        <v>1992</v>
      </c>
      <c r="E38">
        <f t="shared" si="5"/>
        <v>1992</v>
      </c>
      <c r="F38">
        <f t="shared" si="6"/>
        <v>1992</v>
      </c>
      <c r="G38">
        <f t="shared" si="7"/>
        <v>1992</v>
      </c>
      <c r="H38" s="3"/>
      <c r="K38" s="12"/>
      <c r="L38" s="3"/>
      <c r="M38" s="3"/>
      <c r="N38" s="3"/>
    </row>
    <row r="39" spans="1:23" x14ac:dyDescent="0.25">
      <c r="A39" s="1">
        <v>33664</v>
      </c>
      <c r="B39">
        <v>42.4</v>
      </c>
      <c r="D39">
        <f t="shared" si="4"/>
        <v>1992</v>
      </c>
      <c r="E39">
        <f t="shared" si="5"/>
        <v>1992</v>
      </c>
      <c r="F39">
        <f t="shared" si="6"/>
        <v>1992</v>
      </c>
      <c r="G39">
        <f t="shared" si="7"/>
        <v>1992</v>
      </c>
      <c r="H39" s="3"/>
      <c r="K39" s="12"/>
      <c r="L39" s="3"/>
      <c r="M39" s="3"/>
      <c r="N39" s="3"/>
    </row>
    <row r="40" spans="1:23" x14ac:dyDescent="0.25">
      <c r="A40" s="1">
        <v>33695</v>
      </c>
      <c r="B40">
        <v>46.8</v>
      </c>
      <c r="D40">
        <f t="shared" si="4"/>
        <v>1992</v>
      </c>
      <c r="E40">
        <f t="shared" si="5"/>
        <v>1992</v>
      </c>
      <c r="F40">
        <f t="shared" si="6"/>
        <v>1992</v>
      </c>
      <c r="G40">
        <f t="shared" si="7"/>
        <v>1992</v>
      </c>
      <c r="H40" s="3"/>
      <c r="K40" s="12"/>
      <c r="L40" s="3"/>
      <c r="M40" s="3"/>
      <c r="N40" s="3"/>
    </row>
    <row r="41" spans="1:23" x14ac:dyDescent="0.25">
      <c r="A41" s="1">
        <v>33725</v>
      </c>
      <c r="B41">
        <v>43.6</v>
      </c>
      <c r="D41">
        <f t="shared" si="4"/>
        <v>1992</v>
      </c>
      <c r="E41">
        <f t="shared" si="5"/>
        <v>1992</v>
      </c>
      <c r="F41">
        <f t="shared" si="6"/>
        <v>1992</v>
      </c>
      <c r="G41">
        <f t="shared" si="7"/>
        <v>1992</v>
      </c>
      <c r="H41" s="3"/>
      <c r="K41" s="12"/>
      <c r="L41" s="3"/>
      <c r="M41" s="3"/>
      <c r="N41" s="3"/>
    </row>
    <row r="42" spans="1:23" x14ac:dyDescent="0.25">
      <c r="A42" s="1">
        <v>33756</v>
      </c>
      <c r="B42">
        <v>49.9</v>
      </c>
      <c r="D42">
        <f t="shared" si="4"/>
        <v>1992</v>
      </c>
      <c r="E42">
        <f t="shared" si="5"/>
        <v>1993</v>
      </c>
      <c r="F42">
        <f t="shared" si="6"/>
        <v>1992</v>
      </c>
      <c r="G42">
        <f t="shared" si="7"/>
        <v>1992</v>
      </c>
      <c r="H42" s="3"/>
      <c r="K42" s="12"/>
      <c r="L42" s="3"/>
      <c r="M42" s="3"/>
      <c r="N42" s="3"/>
    </row>
    <row r="43" spans="1:23" x14ac:dyDescent="0.25">
      <c r="A43" s="1">
        <v>33786</v>
      </c>
      <c r="B43">
        <v>53.4</v>
      </c>
      <c r="D43">
        <f t="shared" si="4"/>
        <v>1992</v>
      </c>
      <c r="E43">
        <f t="shared" si="5"/>
        <v>1993</v>
      </c>
      <c r="F43">
        <f t="shared" si="6"/>
        <v>1992</v>
      </c>
      <c r="G43">
        <f t="shared" si="7"/>
        <v>1993</v>
      </c>
      <c r="H43" s="3"/>
      <c r="K43" s="12"/>
      <c r="L43" s="3"/>
      <c r="M43" s="3"/>
      <c r="N43" s="3"/>
    </row>
    <row r="44" spans="1:23" x14ac:dyDescent="0.25">
      <c r="A44" s="1">
        <v>33817</v>
      </c>
      <c r="B44">
        <v>53.9</v>
      </c>
      <c r="D44">
        <f t="shared" si="4"/>
        <v>1992</v>
      </c>
      <c r="E44">
        <f t="shared" si="5"/>
        <v>1993</v>
      </c>
      <c r="F44">
        <f t="shared" si="6"/>
        <v>1992</v>
      </c>
      <c r="G44">
        <f t="shared" si="7"/>
        <v>1993</v>
      </c>
      <c r="H44" s="3"/>
      <c r="K44" s="12"/>
      <c r="L44" s="3"/>
      <c r="M44" s="3"/>
      <c r="N44" s="3"/>
    </row>
    <row r="45" spans="1:23" x14ac:dyDescent="0.25">
      <c r="A45" s="1">
        <v>33848</v>
      </c>
      <c r="B45">
        <v>52.7</v>
      </c>
      <c r="D45">
        <f t="shared" si="4"/>
        <v>1992</v>
      </c>
      <c r="E45">
        <f t="shared" si="5"/>
        <v>1993</v>
      </c>
      <c r="F45">
        <f t="shared" si="6"/>
        <v>1992</v>
      </c>
      <c r="G45">
        <f t="shared" si="7"/>
        <v>1993</v>
      </c>
      <c r="H45" s="3"/>
      <c r="K45" s="12"/>
      <c r="L45" s="3"/>
      <c r="M45" s="3"/>
      <c r="N45" s="3"/>
    </row>
    <row r="46" spans="1:23" x14ac:dyDescent="0.25">
      <c r="A46" s="1">
        <v>33878</v>
      </c>
      <c r="B46">
        <v>48.7</v>
      </c>
      <c r="D46">
        <f t="shared" si="4"/>
        <v>1992</v>
      </c>
      <c r="E46">
        <f t="shared" si="5"/>
        <v>1993</v>
      </c>
      <c r="F46">
        <f t="shared" si="6"/>
        <v>1992</v>
      </c>
      <c r="G46">
        <f t="shared" si="7"/>
        <v>1993</v>
      </c>
      <c r="H46" s="3"/>
      <c r="K46" s="12"/>
      <c r="L46" s="3"/>
      <c r="M46" s="3"/>
      <c r="N46" s="3"/>
    </row>
    <row r="47" spans="1:23" x14ac:dyDescent="0.25">
      <c r="A47" s="1">
        <v>33909</v>
      </c>
      <c r="B47">
        <v>53.3</v>
      </c>
      <c r="D47">
        <f t="shared" si="4"/>
        <v>1992</v>
      </c>
      <c r="E47">
        <f t="shared" si="5"/>
        <v>1993</v>
      </c>
      <c r="F47">
        <f t="shared" si="6"/>
        <v>1993</v>
      </c>
      <c r="G47">
        <f t="shared" si="7"/>
        <v>1993</v>
      </c>
      <c r="K47" s="12"/>
      <c r="L47" s="3"/>
      <c r="M47" s="3"/>
      <c r="N47" s="3"/>
    </row>
    <row r="48" spans="1:23" x14ac:dyDescent="0.25">
      <c r="A48" s="1">
        <v>33939</v>
      </c>
      <c r="B48">
        <v>53.9</v>
      </c>
      <c r="D48">
        <f t="shared" si="4"/>
        <v>1992</v>
      </c>
      <c r="E48">
        <f t="shared" si="5"/>
        <v>1993</v>
      </c>
      <c r="F48">
        <f t="shared" si="6"/>
        <v>1993</v>
      </c>
      <c r="G48">
        <f t="shared" si="7"/>
        <v>1993</v>
      </c>
      <c r="K48" s="12"/>
      <c r="L48" s="3"/>
      <c r="M48" s="3"/>
      <c r="N48" s="3"/>
    </row>
    <row r="49" spans="1:14" x14ac:dyDescent="0.25">
      <c r="A49" s="1">
        <v>33970</v>
      </c>
      <c r="B49">
        <v>53.9</v>
      </c>
      <c r="D49">
        <f t="shared" si="4"/>
        <v>1993</v>
      </c>
      <c r="E49">
        <f t="shared" si="5"/>
        <v>1993</v>
      </c>
      <c r="F49">
        <f t="shared" si="6"/>
        <v>1993</v>
      </c>
      <c r="G49">
        <f t="shared" si="7"/>
        <v>1993</v>
      </c>
      <c r="K49" s="12"/>
      <c r="L49" s="3"/>
      <c r="M49" s="3"/>
      <c r="N49" s="3"/>
    </row>
    <row r="50" spans="1:14" x14ac:dyDescent="0.25">
      <c r="A50" s="1">
        <v>34001</v>
      </c>
      <c r="B50">
        <v>53.9</v>
      </c>
      <c r="D50">
        <f t="shared" si="4"/>
        <v>1993</v>
      </c>
      <c r="E50">
        <f t="shared" si="5"/>
        <v>1993</v>
      </c>
      <c r="F50">
        <f t="shared" si="6"/>
        <v>1993</v>
      </c>
      <c r="G50">
        <f t="shared" si="7"/>
        <v>1993</v>
      </c>
      <c r="K50" s="12"/>
      <c r="L50" s="3"/>
      <c r="M50" s="3"/>
      <c r="N50" s="3"/>
    </row>
    <row r="51" spans="1:14" x14ac:dyDescent="0.25">
      <c r="A51" s="1">
        <v>34029</v>
      </c>
      <c r="B51">
        <v>51.9</v>
      </c>
      <c r="D51">
        <f t="shared" si="4"/>
        <v>1993</v>
      </c>
      <c r="E51">
        <f t="shared" si="5"/>
        <v>1993</v>
      </c>
      <c r="F51">
        <f t="shared" si="6"/>
        <v>1993</v>
      </c>
      <c r="G51">
        <f t="shared" si="7"/>
        <v>1993</v>
      </c>
      <c r="K51" s="12"/>
      <c r="L51" s="3"/>
      <c r="M51" s="3"/>
      <c r="N51" s="3"/>
    </row>
    <row r="52" spans="1:14" x14ac:dyDescent="0.25">
      <c r="A52" s="1">
        <v>34060</v>
      </c>
      <c r="B52">
        <v>52.4</v>
      </c>
      <c r="D52">
        <f t="shared" si="4"/>
        <v>1993</v>
      </c>
      <c r="E52">
        <f t="shared" si="5"/>
        <v>1993</v>
      </c>
      <c r="F52">
        <f t="shared" si="6"/>
        <v>1993</v>
      </c>
      <c r="G52">
        <f t="shared" si="7"/>
        <v>1993</v>
      </c>
      <c r="K52" s="12"/>
      <c r="L52" s="3"/>
      <c r="M52" s="3"/>
      <c r="N52" s="3"/>
    </row>
    <row r="53" spans="1:14" x14ac:dyDescent="0.25">
      <c r="A53" s="1">
        <v>34090</v>
      </c>
      <c r="B53">
        <v>53</v>
      </c>
      <c r="D53">
        <f t="shared" si="4"/>
        <v>1993</v>
      </c>
      <c r="E53">
        <f t="shared" si="5"/>
        <v>1993</v>
      </c>
      <c r="F53">
        <f t="shared" si="6"/>
        <v>1993</v>
      </c>
      <c r="G53">
        <f t="shared" si="7"/>
        <v>1993</v>
      </c>
      <c r="K53" s="12"/>
      <c r="L53" s="3"/>
      <c r="M53" s="3"/>
      <c r="N53" s="3"/>
    </row>
    <row r="54" spans="1:14" x14ac:dyDescent="0.25">
      <c r="A54" s="1">
        <v>34121</v>
      </c>
      <c r="B54">
        <v>52.9</v>
      </c>
      <c r="D54">
        <f t="shared" si="4"/>
        <v>1993</v>
      </c>
      <c r="E54">
        <f t="shared" si="5"/>
        <v>1994</v>
      </c>
      <c r="F54">
        <f t="shared" si="6"/>
        <v>1993</v>
      </c>
      <c r="G54">
        <f t="shared" si="7"/>
        <v>1993</v>
      </c>
      <c r="K54" s="12"/>
      <c r="L54" s="3"/>
      <c r="M54" s="3"/>
      <c r="N54" s="3"/>
    </row>
    <row r="55" spans="1:14" x14ac:dyDescent="0.25">
      <c r="A55" s="1">
        <v>34151</v>
      </c>
      <c r="B55">
        <v>52.9</v>
      </c>
      <c r="D55">
        <f t="shared" si="4"/>
        <v>1993</v>
      </c>
      <c r="E55">
        <f t="shared" si="5"/>
        <v>1994</v>
      </c>
      <c r="F55">
        <f t="shared" si="6"/>
        <v>1993</v>
      </c>
      <c r="G55">
        <f t="shared" si="7"/>
        <v>1994</v>
      </c>
      <c r="K55" s="12"/>
      <c r="L55" s="3"/>
      <c r="M55" s="3"/>
      <c r="N55" s="3"/>
    </row>
    <row r="56" spans="1:14" x14ac:dyDescent="0.25">
      <c r="A56" s="1">
        <v>34182</v>
      </c>
      <c r="B56">
        <v>52.8</v>
      </c>
      <c r="D56">
        <f t="shared" si="4"/>
        <v>1993</v>
      </c>
      <c r="E56">
        <f t="shared" si="5"/>
        <v>1994</v>
      </c>
      <c r="F56">
        <f t="shared" si="6"/>
        <v>1993</v>
      </c>
      <c r="G56">
        <f t="shared" si="7"/>
        <v>1994</v>
      </c>
      <c r="L56" s="3"/>
      <c r="M56" s="3"/>
      <c r="N56" s="3"/>
    </row>
    <row r="57" spans="1:14" x14ac:dyDescent="0.25">
      <c r="A57" s="1">
        <v>34213</v>
      </c>
      <c r="B57">
        <v>50.9</v>
      </c>
      <c r="D57">
        <f t="shared" si="4"/>
        <v>1993</v>
      </c>
      <c r="E57">
        <f t="shared" si="5"/>
        <v>1994</v>
      </c>
      <c r="F57">
        <f t="shared" si="6"/>
        <v>1993</v>
      </c>
      <c r="G57">
        <f t="shared" si="7"/>
        <v>1994</v>
      </c>
    </row>
    <row r="58" spans="1:14" x14ac:dyDescent="0.25">
      <c r="A58" s="1">
        <v>34243</v>
      </c>
      <c r="B58">
        <v>50.8</v>
      </c>
      <c r="D58">
        <f t="shared" si="4"/>
        <v>1993</v>
      </c>
      <c r="E58">
        <f t="shared" si="5"/>
        <v>1994</v>
      </c>
      <c r="F58">
        <f t="shared" si="6"/>
        <v>1993</v>
      </c>
      <c r="G58">
        <f t="shared" si="7"/>
        <v>1994</v>
      </c>
    </row>
    <row r="59" spans="1:14" x14ac:dyDescent="0.25">
      <c r="A59" s="1">
        <v>34274</v>
      </c>
      <c r="B59">
        <v>49.9</v>
      </c>
      <c r="D59">
        <f t="shared" si="4"/>
        <v>1993</v>
      </c>
      <c r="E59">
        <f t="shared" si="5"/>
        <v>1994</v>
      </c>
      <c r="F59">
        <f t="shared" si="6"/>
        <v>1994</v>
      </c>
      <c r="G59">
        <f t="shared" si="7"/>
        <v>1994</v>
      </c>
    </row>
    <row r="60" spans="1:14" x14ac:dyDescent="0.25">
      <c r="A60" s="1">
        <v>34304</v>
      </c>
      <c r="B60">
        <v>49.9</v>
      </c>
      <c r="D60">
        <f t="shared" si="4"/>
        <v>1993</v>
      </c>
      <c r="E60">
        <f t="shared" si="5"/>
        <v>1994</v>
      </c>
      <c r="F60">
        <f t="shared" si="6"/>
        <v>1994</v>
      </c>
      <c r="G60">
        <f t="shared" si="7"/>
        <v>1994</v>
      </c>
    </row>
    <row r="61" spans="1:14" x14ac:dyDescent="0.25">
      <c r="A61" s="1">
        <v>34335</v>
      </c>
      <c r="B61">
        <v>48.9</v>
      </c>
      <c r="D61">
        <f t="shared" si="4"/>
        <v>1994</v>
      </c>
      <c r="E61">
        <f t="shared" si="5"/>
        <v>1994</v>
      </c>
      <c r="F61">
        <f t="shared" si="6"/>
        <v>1994</v>
      </c>
      <c r="G61">
        <f t="shared" si="7"/>
        <v>1994</v>
      </c>
    </row>
    <row r="62" spans="1:14" x14ac:dyDescent="0.25">
      <c r="A62" s="1">
        <v>34366</v>
      </c>
      <c r="B62">
        <v>48.9</v>
      </c>
      <c r="D62">
        <f t="shared" si="4"/>
        <v>1994</v>
      </c>
      <c r="E62">
        <f t="shared" si="5"/>
        <v>1994</v>
      </c>
      <c r="F62">
        <f t="shared" si="6"/>
        <v>1994</v>
      </c>
      <c r="G62">
        <f t="shared" si="7"/>
        <v>1994</v>
      </c>
    </row>
    <row r="63" spans="1:14" x14ac:dyDescent="0.25">
      <c r="A63" s="1">
        <v>34394</v>
      </c>
      <c r="B63">
        <v>48.9</v>
      </c>
      <c r="D63">
        <f t="shared" si="4"/>
        <v>1994</v>
      </c>
      <c r="E63">
        <f t="shared" si="5"/>
        <v>1994</v>
      </c>
      <c r="F63">
        <f t="shared" si="6"/>
        <v>1994</v>
      </c>
      <c r="G63">
        <f t="shared" si="7"/>
        <v>1994</v>
      </c>
    </row>
    <row r="64" spans="1:14" x14ac:dyDescent="0.25">
      <c r="A64" s="1">
        <v>34425</v>
      </c>
      <c r="B64">
        <v>49.3</v>
      </c>
      <c r="D64">
        <f t="shared" si="4"/>
        <v>1994</v>
      </c>
      <c r="E64">
        <f t="shared" si="5"/>
        <v>1994</v>
      </c>
      <c r="F64">
        <f t="shared" si="6"/>
        <v>1994</v>
      </c>
      <c r="G64">
        <f t="shared" si="7"/>
        <v>1994</v>
      </c>
    </row>
    <row r="65" spans="1:7" x14ac:dyDescent="0.25">
      <c r="A65" s="1">
        <v>34455</v>
      </c>
      <c r="B65">
        <v>50.1</v>
      </c>
      <c r="D65">
        <f t="shared" si="4"/>
        <v>1994</v>
      </c>
      <c r="E65">
        <f t="shared" si="5"/>
        <v>1994</v>
      </c>
      <c r="F65">
        <f t="shared" si="6"/>
        <v>1994</v>
      </c>
      <c r="G65">
        <f t="shared" si="7"/>
        <v>1994</v>
      </c>
    </row>
    <row r="66" spans="1:7" x14ac:dyDescent="0.25">
      <c r="A66" s="1">
        <v>34486</v>
      </c>
      <c r="B66">
        <v>51.9</v>
      </c>
      <c r="D66">
        <f t="shared" si="4"/>
        <v>1994</v>
      </c>
      <c r="E66">
        <f t="shared" si="5"/>
        <v>1995</v>
      </c>
      <c r="F66">
        <f t="shared" si="6"/>
        <v>1994</v>
      </c>
      <c r="G66">
        <f t="shared" si="7"/>
        <v>1994</v>
      </c>
    </row>
    <row r="67" spans="1:7" x14ac:dyDescent="0.25">
      <c r="A67" s="1">
        <v>34516</v>
      </c>
      <c r="B67">
        <v>54.9</v>
      </c>
      <c r="D67">
        <f t="shared" si="4"/>
        <v>1994</v>
      </c>
      <c r="E67">
        <f t="shared" si="5"/>
        <v>1995</v>
      </c>
      <c r="F67">
        <f t="shared" si="6"/>
        <v>1994</v>
      </c>
      <c r="G67">
        <f t="shared" si="7"/>
        <v>1995</v>
      </c>
    </row>
    <row r="68" spans="1:7" x14ac:dyDescent="0.25">
      <c r="A68" s="1">
        <v>34547</v>
      </c>
      <c r="B68">
        <v>55.2</v>
      </c>
      <c r="D68">
        <f t="shared" si="4"/>
        <v>1994</v>
      </c>
      <c r="E68">
        <f t="shared" si="5"/>
        <v>1995</v>
      </c>
      <c r="F68">
        <f t="shared" si="6"/>
        <v>1994</v>
      </c>
      <c r="G68">
        <f t="shared" si="7"/>
        <v>1995</v>
      </c>
    </row>
    <row r="69" spans="1:7" x14ac:dyDescent="0.25">
      <c r="A69" s="1">
        <v>34578</v>
      </c>
      <c r="B69">
        <v>56.4</v>
      </c>
      <c r="D69">
        <f t="shared" si="4"/>
        <v>1994</v>
      </c>
      <c r="E69">
        <f t="shared" si="5"/>
        <v>1995</v>
      </c>
      <c r="F69">
        <f t="shared" si="6"/>
        <v>1994</v>
      </c>
      <c r="G69">
        <f t="shared" si="7"/>
        <v>1995</v>
      </c>
    </row>
    <row r="70" spans="1:7" x14ac:dyDescent="0.25">
      <c r="A70" s="1">
        <v>34608</v>
      </c>
      <c r="B70">
        <v>54.9</v>
      </c>
      <c r="D70">
        <f t="shared" si="4"/>
        <v>1994</v>
      </c>
      <c r="E70">
        <f t="shared" si="5"/>
        <v>1995</v>
      </c>
      <c r="F70">
        <f t="shared" si="6"/>
        <v>1994</v>
      </c>
      <c r="G70">
        <f t="shared" si="7"/>
        <v>1995</v>
      </c>
    </row>
    <row r="71" spans="1:7" x14ac:dyDescent="0.25">
      <c r="A71" s="1">
        <v>34639</v>
      </c>
      <c r="B71">
        <v>54.8</v>
      </c>
      <c r="D71">
        <f t="shared" si="4"/>
        <v>1994</v>
      </c>
      <c r="E71">
        <f t="shared" si="5"/>
        <v>1995</v>
      </c>
      <c r="F71">
        <f t="shared" si="6"/>
        <v>1995</v>
      </c>
      <c r="G71">
        <f t="shared" si="7"/>
        <v>1995</v>
      </c>
    </row>
    <row r="72" spans="1:7" x14ac:dyDescent="0.25">
      <c r="A72" s="1">
        <v>34669</v>
      </c>
      <c r="B72">
        <v>52.9</v>
      </c>
      <c r="D72">
        <f t="shared" si="4"/>
        <v>1994</v>
      </c>
      <c r="E72">
        <f t="shared" si="5"/>
        <v>1995</v>
      </c>
      <c r="F72">
        <f t="shared" si="6"/>
        <v>1995</v>
      </c>
      <c r="G72">
        <f t="shared" si="7"/>
        <v>1995</v>
      </c>
    </row>
    <row r="73" spans="1:7" x14ac:dyDescent="0.25">
      <c r="A73" s="1">
        <v>34700</v>
      </c>
      <c r="B73">
        <v>52.9</v>
      </c>
      <c r="D73">
        <f t="shared" si="4"/>
        <v>1995</v>
      </c>
      <c r="E73">
        <f t="shared" si="5"/>
        <v>1995</v>
      </c>
      <c r="F73">
        <f t="shared" si="6"/>
        <v>1995</v>
      </c>
      <c r="G73">
        <f t="shared" si="7"/>
        <v>1995</v>
      </c>
    </row>
    <row r="74" spans="1:7" x14ac:dyDescent="0.25">
      <c r="A74" s="1">
        <v>34731</v>
      </c>
      <c r="B74">
        <v>52.8</v>
      </c>
      <c r="D74">
        <f t="shared" si="4"/>
        <v>1995</v>
      </c>
      <c r="E74">
        <f t="shared" si="5"/>
        <v>1995</v>
      </c>
      <c r="F74">
        <f t="shared" si="6"/>
        <v>1995</v>
      </c>
      <c r="G74">
        <f t="shared" si="7"/>
        <v>1995</v>
      </c>
    </row>
    <row r="75" spans="1:7" x14ac:dyDescent="0.25">
      <c r="A75" s="1">
        <v>34759</v>
      </c>
      <c r="B75">
        <v>54.3</v>
      </c>
      <c r="D75">
        <f t="shared" si="4"/>
        <v>1995</v>
      </c>
      <c r="E75">
        <f t="shared" si="5"/>
        <v>1995</v>
      </c>
      <c r="F75">
        <f t="shared" si="6"/>
        <v>1995</v>
      </c>
      <c r="G75">
        <f t="shared" si="7"/>
        <v>1995</v>
      </c>
    </row>
    <row r="76" spans="1:7" x14ac:dyDescent="0.25">
      <c r="A76" s="1">
        <v>34790</v>
      </c>
      <c r="B76">
        <v>54.4</v>
      </c>
      <c r="D76">
        <f t="shared" si="4"/>
        <v>1995</v>
      </c>
      <c r="E76">
        <f t="shared" si="5"/>
        <v>1995</v>
      </c>
      <c r="F76">
        <f t="shared" si="6"/>
        <v>1995</v>
      </c>
      <c r="G76">
        <f t="shared" si="7"/>
        <v>1995</v>
      </c>
    </row>
    <row r="77" spans="1:7" x14ac:dyDescent="0.25">
      <c r="A77" s="1">
        <v>34820</v>
      </c>
      <c r="B77">
        <v>58.5</v>
      </c>
      <c r="D77">
        <f t="shared" si="4"/>
        <v>1995</v>
      </c>
      <c r="E77">
        <f t="shared" si="5"/>
        <v>1995</v>
      </c>
      <c r="F77">
        <f t="shared" si="6"/>
        <v>1995</v>
      </c>
      <c r="G77">
        <f t="shared" si="7"/>
        <v>1995</v>
      </c>
    </row>
    <row r="78" spans="1:7" x14ac:dyDescent="0.25">
      <c r="A78" s="1">
        <v>34851</v>
      </c>
      <c r="B78">
        <v>57</v>
      </c>
      <c r="D78">
        <f t="shared" ref="D78:D141" si="22">YEAR(A78)</f>
        <v>1995</v>
      </c>
      <c r="E78">
        <f t="shared" ref="E78:E141" si="23">IF(MONTH(A78)&lt;6,YEAR(A78),YEAR(A78)+1)</f>
        <v>1996</v>
      </c>
      <c r="F78">
        <f t="shared" ref="F78:F141" si="24">IF(MONTH(A78)&lt;11,YEAR(A78),YEAR(A78)+1)</f>
        <v>1995</v>
      </c>
      <c r="G78">
        <f t="shared" ref="G78:G141" si="25">IF(MONTH(A78)&lt;7,YEAR(A78),YEAR(A78)+1)</f>
        <v>1995</v>
      </c>
    </row>
    <row r="79" spans="1:7" x14ac:dyDescent="0.25">
      <c r="A79" s="1">
        <v>34881</v>
      </c>
      <c r="B79">
        <v>56.8</v>
      </c>
      <c r="D79">
        <f t="shared" si="22"/>
        <v>1995</v>
      </c>
      <c r="E79">
        <f t="shared" si="23"/>
        <v>1996</v>
      </c>
      <c r="F79">
        <f t="shared" si="24"/>
        <v>1995</v>
      </c>
      <c r="G79">
        <f t="shared" si="25"/>
        <v>1996</v>
      </c>
    </row>
    <row r="80" spans="1:7" x14ac:dyDescent="0.25">
      <c r="A80" s="1">
        <v>34912</v>
      </c>
      <c r="B80">
        <v>54.9</v>
      </c>
      <c r="D80">
        <f t="shared" si="22"/>
        <v>1995</v>
      </c>
      <c r="E80">
        <f t="shared" si="23"/>
        <v>1996</v>
      </c>
      <c r="F80">
        <f t="shared" si="24"/>
        <v>1995</v>
      </c>
      <c r="G80">
        <f t="shared" si="25"/>
        <v>1996</v>
      </c>
    </row>
    <row r="81" spans="1:7" x14ac:dyDescent="0.25">
      <c r="A81" s="1">
        <v>34943</v>
      </c>
      <c r="B81">
        <v>54</v>
      </c>
      <c r="D81">
        <f t="shared" si="22"/>
        <v>1995</v>
      </c>
      <c r="E81">
        <f t="shared" si="23"/>
        <v>1996</v>
      </c>
      <c r="F81">
        <f t="shared" si="24"/>
        <v>1995</v>
      </c>
      <c r="G81">
        <f t="shared" si="25"/>
        <v>1996</v>
      </c>
    </row>
    <row r="82" spans="1:7" x14ac:dyDescent="0.25">
      <c r="A82" s="1">
        <v>34973</v>
      </c>
      <c r="B82">
        <v>53.9</v>
      </c>
      <c r="D82">
        <f t="shared" si="22"/>
        <v>1995</v>
      </c>
      <c r="E82">
        <f t="shared" si="23"/>
        <v>1996</v>
      </c>
      <c r="F82">
        <f t="shared" si="24"/>
        <v>1995</v>
      </c>
      <c r="G82">
        <f t="shared" si="25"/>
        <v>1996</v>
      </c>
    </row>
    <row r="83" spans="1:7" x14ac:dyDescent="0.25">
      <c r="A83" s="1">
        <v>35004</v>
      </c>
      <c r="B83">
        <v>53.3</v>
      </c>
      <c r="D83">
        <f t="shared" si="22"/>
        <v>1995</v>
      </c>
      <c r="E83">
        <f t="shared" si="23"/>
        <v>1996</v>
      </c>
      <c r="F83">
        <f t="shared" si="24"/>
        <v>1996</v>
      </c>
      <c r="G83">
        <f t="shared" si="25"/>
        <v>1996</v>
      </c>
    </row>
    <row r="84" spans="1:7" x14ac:dyDescent="0.25">
      <c r="A84" s="1">
        <v>35034</v>
      </c>
      <c r="B84">
        <v>52.9</v>
      </c>
      <c r="D84">
        <f t="shared" si="22"/>
        <v>1995</v>
      </c>
      <c r="E84">
        <f t="shared" si="23"/>
        <v>1996</v>
      </c>
      <c r="F84">
        <f t="shared" si="24"/>
        <v>1996</v>
      </c>
      <c r="G84">
        <f t="shared" si="25"/>
        <v>1996</v>
      </c>
    </row>
    <row r="85" spans="1:7" x14ac:dyDescent="0.25">
      <c r="A85" s="1">
        <v>35065</v>
      </c>
      <c r="B85">
        <v>52.9</v>
      </c>
      <c r="D85">
        <f t="shared" si="22"/>
        <v>1996</v>
      </c>
      <c r="E85">
        <f t="shared" si="23"/>
        <v>1996</v>
      </c>
      <c r="F85">
        <f t="shared" si="24"/>
        <v>1996</v>
      </c>
      <c r="G85">
        <f t="shared" si="25"/>
        <v>1996</v>
      </c>
    </row>
    <row r="86" spans="1:7" x14ac:dyDescent="0.25">
      <c r="A86" s="1">
        <v>35096</v>
      </c>
      <c r="B86">
        <v>52.9</v>
      </c>
      <c r="D86">
        <f t="shared" si="22"/>
        <v>1996</v>
      </c>
      <c r="E86">
        <f t="shared" si="23"/>
        <v>1996</v>
      </c>
      <c r="F86">
        <f t="shared" si="24"/>
        <v>1996</v>
      </c>
      <c r="G86">
        <f t="shared" si="25"/>
        <v>1996</v>
      </c>
    </row>
    <row r="87" spans="1:7" x14ac:dyDescent="0.25">
      <c r="A87" s="1">
        <v>35125</v>
      </c>
      <c r="B87">
        <v>55.9</v>
      </c>
      <c r="D87">
        <f t="shared" si="22"/>
        <v>1996</v>
      </c>
      <c r="E87">
        <f t="shared" si="23"/>
        <v>1996</v>
      </c>
      <c r="F87">
        <f t="shared" si="24"/>
        <v>1996</v>
      </c>
      <c r="G87">
        <f t="shared" si="25"/>
        <v>1996</v>
      </c>
    </row>
    <row r="88" spans="1:7" x14ac:dyDescent="0.25">
      <c r="A88" s="1">
        <v>35156</v>
      </c>
      <c r="B88">
        <v>56.9</v>
      </c>
      <c r="D88">
        <f t="shared" si="22"/>
        <v>1996</v>
      </c>
      <c r="E88">
        <f t="shared" si="23"/>
        <v>1996</v>
      </c>
      <c r="F88">
        <f t="shared" si="24"/>
        <v>1996</v>
      </c>
      <c r="G88">
        <f t="shared" si="25"/>
        <v>1996</v>
      </c>
    </row>
    <row r="89" spans="1:7" x14ac:dyDescent="0.25">
      <c r="A89" s="1">
        <v>35186</v>
      </c>
      <c r="B89">
        <v>59.7</v>
      </c>
      <c r="D89">
        <f t="shared" si="22"/>
        <v>1996</v>
      </c>
      <c r="E89">
        <f t="shared" si="23"/>
        <v>1996</v>
      </c>
      <c r="F89">
        <f t="shared" si="24"/>
        <v>1996</v>
      </c>
      <c r="G89">
        <f t="shared" si="25"/>
        <v>1996</v>
      </c>
    </row>
    <row r="90" spans="1:7" x14ac:dyDescent="0.25">
      <c r="A90" s="1">
        <v>35217</v>
      </c>
      <c r="B90">
        <v>57.8</v>
      </c>
      <c r="D90">
        <f t="shared" si="22"/>
        <v>1996</v>
      </c>
      <c r="E90">
        <f t="shared" si="23"/>
        <v>1997</v>
      </c>
      <c r="F90">
        <f t="shared" si="24"/>
        <v>1996</v>
      </c>
      <c r="G90">
        <f t="shared" si="25"/>
        <v>1996</v>
      </c>
    </row>
    <row r="91" spans="1:7" x14ac:dyDescent="0.25">
      <c r="A91" s="1">
        <v>35247</v>
      </c>
      <c r="B91">
        <v>57.2</v>
      </c>
      <c r="D91">
        <f t="shared" si="22"/>
        <v>1996</v>
      </c>
      <c r="E91">
        <f t="shared" si="23"/>
        <v>1997</v>
      </c>
      <c r="F91">
        <f t="shared" si="24"/>
        <v>1996</v>
      </c>
      <c r="G91">
        <f t="shared" si="25"/>
        <v>1997</v>
      </c>
    </row>
    <row r="92" spans="1:7" x14ac:dyDescent="0.25">
      <c r="A92" s="1">
        <v>35278</v>
      </c>
      <c r="B92">
        <v>56.8</v>
      </c>
      <c r="D92">
        <f t="shared" si="22"/>
        <v>1996</v>
      </c>
      <c r="E92">
        <f t="shared" si="23"/>
        <v>1997</v>
      </c>
      <c r="F92">
        <f t="shared" si="24"/>
        <v>1996</v>
      </c>
      <c r="G92">
        <f t="shared" si="25"/>
        <v>1997</v>
      </c>
    </row>
    <row r="93" spans="1:7" x14ac:dyDescent="0.25">
      <c r="A93" s="1">
        <v>35309</v>
      </c>
      <c r="B93">
        <v>57.9</v>
      </c>
      <c r="D93">
        <f t="shared" si="22"/>
        <v>1996</v>
      </c>
      <c r="E93">
        <f t="shared" si="23"/>
        <v>1997</v>
      </c>
      <c r="F93">
        <f t="shared" si="24"/>
        <v>1996</v>
      </c>
      <c r="G93">
        <f t="shared" si="25"/>
        <v>1997</v>
      </c>
    </row>
    <row r="94" spans="1:7" x14ac:dyDescent="0.25">
      <c r="A94" s="1">
        <v>35339</v>
      </c>
      <c r="B94">
        <v>57.9</v>
      </c>
      <c r="D94">
        <f t="shared" si="22"/>
        <v>1996</v>
      </c>
      <c r="E94">
        <f t="shared" si="23"/>
        <v>1997</v>
      </c>
      <c r="F94">
        <f t="shared" si="24"/>
        <v>1996</v>
      </c>
      <c r="G94">
        <f t="shared" si="25"/>
        <v>1997</v>
      </c>
    </row>
    <row r="95" spans="1:7" x14ac:dyDescent="0.25">
      <c r="A95" s="1">
        <v>35370</v>
      </c>
      <c r="B95">
        <v>56.6</v>
      </c>
      <c r="D95">
        <f t="shared" si="22"/>
        <v>1996</v>
      </c>
      <c r="E95">
        <f t="shared" si="23"/>
        <v>1997</v>
      </c>
      <c r="F95">
        <f t="shared" si="24"/>
        <v>1997</v>
      </c>
      <c r="G95">
        <f t="shared" si="25"/>
        <v>1997</v>
      </c>
    </row>
    <row r="96" spans="1:7" x14ac:dyDescent="0.25">
      <c r="A96" s="1">
        <v>35400</v>
      </c>
      <c r="B96">
        <v>59.9</v>
      </c>
      <c r="D96">
        <f t="shared" si="22"/>
        <v>1996</v>
      </c>
      <c r="E96">
        <f t="shared" si="23"/>
        <v>1997</v>
      </c>
      <c r="F96">
        <f t="shared" si="24"/>
        <v>1997</v>
      </c>
      <c r="G96">
        <f t="shared" si="25"/>
        <v>1997</v>
      </c>
    </row>
    <row r="97" spans="1:7" x14ac:dyDescent="0.25">
      <c r="A97" s="1">
        <v>35431</v>
      </c>
      <c r="B97">
        <v>58.1</v>
      </c>
      <c r="D97">
        <f t="shared" si="22"/>
        <v>1997</v>
      </c>
      <c r="E97">
        <f t="shared" si="23"/>
        <v>1997</v>
      </c>
      <c r="F97">
        <f t="shared" si="24"/>
        <v>1997</v>
      </c>
      <c r="G97">
        <f t="shared" si="25"/>
        <v>1997</v>
      </c>
    </row>
    <row r="98" spans="1:7" x14ac:dyDescent="0.25">
      <c r="A98" s="1">
        <v>35462</v>
      </c>
      <c r="B98">
        <v>59</v>
      </c>
      <c r="D98">
        <f t="shared" si="22"/>
        <v>1997</v>
      </c>
      <c r="E98">
        <f t="shared" si="23"/>
        <v>1997</v>
      </c>
      <c r="F98">
        <f t="shared" si="24"/>
        <v>1997</v>
      </c>
      <c r="G98">
        <f t="shared" si="25"/>
        <v>1997</v>
      </c>
    </row>
    <row r="99" spans="1:7" x14ac:dyDescent="0.25">
      <c r="A99" s="1">
        <v>35490</v>
      </c>
      <c r="B99">
        <v>58.6</v>
      </c>
      <c r="D99">
        <f t="shared" si="22"/>
        <v>1997</v>
      </c>
      <c r="E99">
        <f t="shared" si="23"/>
        <v>1997</v>
      </c>
      <c r="F99">
        <f t="shared" si="24"/>
        <v>1997</v>
      </c>
      <c r="G99">
        <f t="shared" si="25"/>
        <v>1997</v>
      </c>
    </row>
    <row r="100" spans="1:7" x14ac:dyDescent="0.25">
      <c r="A100" s="1">
        <v>35521</v>
      </c>
      <c r="B100">
        <v>56.1</v>
      </c>
      <c r="D100">
        <f t="shared" si="22"/>
        <v>1997</v>
      </c>
      <c r="E100">
        <f t="shared" si="23"/>
        <v>1997</v>
      </c>
      <c r="F100">
        <f t="shared" si="24"/>
        <v>1997</v>
      </c>
      <c r="G100">
        <f t="shared" si="25"/>
        <v>1997</v>
      </c>
    </row>
    <row r="101" spans="1:7" x14ac:dyDescent="0.25">
      <c r="A101" s="1">
        <v>35551</v>
      </c>
      <c r="B101">
        <v>57.9</v>
      </c>
      <c r="D101">
        <f t="shared" si="22"/>
        <v>1997</v>
      </c>
      <c r="E101">
        <f t="shared" si="23"/>
        <v>1997</v>
      </c>
      <c r="F101">
        <f t="shared" si="24"/>
        <v>1997</v>
      </c>
      <c r="G101">
        <f t="shared" si="25"/>
        <v>1997</v>
      </c>
    </row>
    <row r="102" spans="1:7" x14ac:dyDescent="0.25">
      <c r="A102" s="1">
        <v>35582</v>
      </c>
      <c r="B102">
        <v>59.2</v>
      </c>
      <c r="D102">
        <f t="shared" si="22"/>
        <v>1997</v>
      </c>
      <c r="E102">
        <f t="shared" si="23"/>
        <v>1998</v>
      </c>
      <c r="F102">
        <f t="shared" si="24"/>
        <v>1997</v>
      </c>
      <c r="G102">
        <f t="shared" si="25"/>
        <v>1997</v>
      </c>
    </row>
    <row r="103" spans="1:7" x14ac:dyDescent="0.25">
      <c r="A103" s="1">
        <v>35612</v>
      </c>
      <c r="B103">
        <v>56.8</v>
      </c>
      <c r="D103">
        <f t="shared" si="22"/>
        <v>1997</v>
      </c>
      <c r="E103">
        <f t="shared" si="23"/>
        <v>1998</v>
      </c>
      <c r="F103">
        <f t="shared" si="24"/>
        <v>1997</v>
      </c>
      <c r="G103">
        <f t="shared" si="25"/>
        <v>1998</v>
      </c>
    </row>
    <row r="104" spans="1:7" x14ac:dyDescent="0.25">
      <c r="A104" s="1">
        <v>35643</v>
      </c>
      <c r="B104">
        <v>56.2</v>
      </c>
      <c r="D104">
        <f t="shared" si="22"/>
        <v>1997</v>
      </c>
      <c r="E104">
        <f t="shared" si="23"/>
        <v>1998</v>
      </c>
      <c r="F104">
        <f t="shared" si="24"/>
        <v>1997</v>
      </c>
      <c r="G104">
        <f t="shared" si="25"/>
        <v>1998</v>
      </c>
    </row>
    <row r="105" spans="1:7" x14ac:dyDescent="0.25">
      <c r="A105" s="1">
        <v>35674</v>
      </c>
      <c r="B105">
        <v>58.9</v>
      </c>
      <c r="D105">
        <f t="shared" si="22"/>
        <v>1997</v>
      </c>
      <c r="E105">
        <f t="shared" si="23"/>
        <v>1998</v>
      </c>
      <c r="F105">
        <f t="shared" si="24"/>
        <v>1997</v>
      </c>
      <c r="G105">
        <f t="shared" si="25"/>
        <v>1998</v>
      </c>
    </row>
    <row r="106" spans="1:7" x14ac:dyDescent="0.25">
      <c r="A106" s="1">
        <v>35704</v>
      </c>
      <c r="B106">
        <v>58</v>
      </c>
      <c r="D106">
        <f t="shared" si="22"/>
        <v>1997</v>
      </c>
      <c r="E106">
        <f t="shared" si="23"/>
        <v>1998</v>
      </c>
      <c r="F106">
        <f t="shared" si="24"/>
        <v>1997</v>
      </c>
      <c r="G106">
        <f t="shared" si="25"/>
        <v>1998</v>
      </c>
    </row>
    <row r="107" spans="1:7" x14ac:dyDescent="0.25">
      <c r="A107" s="1">
        <v>35735</v>
      </c>
      <c r="B107">
        <v>55.9</v>
      </c>
      <c r="D107">
        <f t="shared" si="22"/>
        <v>1997</v>
      </c>
      <c r="E107">
        <f t="shared" si="23"/>
        <v>1998</v>
      </c>
      <c r="F107">
        <f t="shared" si="24"/>
        <v>1998</v>
      </c>
      <c r="G107">
        <f t="shared" si="25"/>
        <v>1998</v>
      </c>
    </row>
    <row r="108" spans="1:7" x14ac:dyDescent="0.25">
      <c r="A108" s="1">
        <v>35765</v>
      </c>
      <c r="B108">
        <v>53.7</v>
      </c>
      <c r="D108">
        <f t="shared" si="22"/>
        <v>1997</v>
      </c>
      <c r="E108">
        <f t="shared" si="23"/>
        <v>1998</v>
      </c>
      <c r="F108">
        <f t="shared" si="24"/>
        <v>1998</v>
      </c>
      <c r="G108">
        <f t="shared" si="25"/>
        <v>1998</v>
      </c>
    </row>
    <row r="109" spans="1:7" x14ac:dyDescent="0.25">
      <c r="A109" s="1">
        <v>35796</v>
      </c>
      <c r="B109">
        <v>53.7</v>
      </c>
      <c r="D109">
        <f t="shared" si="22"/>
        <v>1998</v>
      </c>
      <c r="E109">
        <f t="shared" si="23"/>
        <v>1998</v>
      </c>
      <c r="F109">
        <f t="shared" si="24"/>
        <v>1998</v>
      </c>
      <c r="G109">
        <f t="shared" si="25"/>
        <v>1998</v>
      </c>
    </row>
    <row r="110" spans="1:7" x14ac:dyDescent="0.25">
      <c r="A110" s="1">
        <v>35827</v>
      </c>
      <c r="B110">
        <v>50.9</v>
      </c>
      <c r="D110">
        <f t="shared" si="22"/>
        <v>1998</v>
      </c>
      <c r="E110">
        <f t="shared" si="23"/>
        <v>1998</v>
      </c>
      <c r="F110">
        <f t="shared" si="24"/>
        <v>1998</v>
      </c>
      <c r="G110">
        <f t="shared" si="25"/>
        <v>1998</v>
      </c>
    </row>
    <row r="111" spans="1:7" x14ac:dyDescent="0.25">
      <c r="A111" s="1">
        <v>35855</v>
      </c>
      <c r="B111">
        <v>52.7</v>
      </c>
      <c r="D111">
        <f t="shared" si="22"/>
        <v>1998</v>
      </c>
      <c r="E111">
        <f t="shared" si="23"/>
        <v>1998</v>
      </c>
      <c r="F111">
        <f t="shared" si="24"/>
        <v>1998</v>
      </c>
      <c r="G111">
        <f t="shared" si="25"/>
        <v>1998</v>
      </c>
    </row>
    <row r="112" spans="1:7" x14ac:dyDescent="0.25">
      <c r="A112" s="1">
        <v>35886</v>
      </c>
      <c r="B112">
        <v>51.9</v>
      </c>
      <c r="D112">
        <f t="shared" si="22"/>
        <v>1998</v>
      </c>
      <c r="E112">
        <f t="shared" si="23"/>
        <v>1998</v>
      </c>
      <c r="F112">
        <f t="shared" si="24"/>
        <v>1998</v>
      </c>
      <c r="G112">
        <f t="shared" si="25"/>
        <v>1998</v>
      </c>
    </row>
    <row r="113" spans="1:7" x14ac:dyDescent="0.25">
      <c r="A113" s="1">
        <v>35916</v>
      </c>
      <c r="B113">
        <v>53.9</v>
      </c>
      <c r="D113">
        <f t="shared" si="22"/>
        <v>1998</v>
      </c>
      <c r="E113">
        <f t="shared" si="23"/>
        <v>1998</v>
      </c>
      <c r="F113">
        <f t="shared" si="24"/>
        <v>1998</v>
      </c>
      <c r="G113">
        <f t="shared" si="25"/>
        <v>1998</v>
      </c>
    </row>
    <row r="114" spans="1:7" x14ac:dyDescent="0.25">
      <c r="A114" s="1">
        <v>35947</v>
      </c>
      <c r="B114">
        <v>53.9</v>
      </c>
      <c r="D114">
        <f t="shared" si="22"/>
        <v>1998</v>
      </c>
      <c r="E114">
        <f t="shared" si="23"/>
        <v>1999</v>
      </c>
      <c r="F114">
        <f t="shared" si="24"/>
        <v>1998</v>
      </c>
      <c r="G114">
        <f t="shared" si="25"/>
        <v>1998</v>
      </c>
    </row>
    <row r="115" spans="1:7" x14ac:dyDescent="0.25">
      <c r="A115" s="1">
        <v>35977</v>
      </c>
      <c r="B115">
        <v>53.9</v>
      </c>
      <c r="D115">
        <f t="shared" si="22"/>
        <v>1998</v>
      </c>
      <c r="E115">
        <f t="shared" si="23"/>
        <v>1999</v>
      </c>
      <c r="F115">
        <f t="shared" si="24"/>
        <v>1998</v>
      </c>
      <c r="G115">
        <f t="shared" si="25"/>
        <v>1999</v>
      </c>
    </row>
    <row r="116" spans="1:7" x14ac:dyDescent="0.25">
      <c r="A116" s="1">
        <v>36008</v>
      </c>
      <c r="B116">
        <v>53.9</v>
      </c>
      <c r="D116">
        <f t="shared" si="22"/>
        <v>1998</v>
      </c>
      <c r="E116">
        <f t="shared" si="23"/>
        <v>1999</v>
      </c>
      <c r="F116">
        <f t="shared" si="24"/>
        <v>1998</v>
      </c>
      <c r="G116">
        <f t="shared" si="25"/>
        <v>1999</v>
      </c>
    </row>
    <row r="117" spans="1:7" x14ac:dyDescent="0.25">
      <c r="A117" s="1">
        <v>36039</v>
      </c>
      <c r="B117">
        <v>53.9</v>
      </c>
      <c r="D117">
        <f t="shared" si="22"/>
        <v>1998</v>
      </c>
      <c r="E117">
        <f t="shared" si="23"/>
        <v>1999</v>
      </c>
      <c r="F117">
        <f t="shared" si="24"/>
        <v>1998</v>
      </c>
      <c r="G117">
        <f t="shared" si="25"/>
        <v>1999</v>
      </c>
    </row>
    <row r="118" spans="1:7" x14ac:dyDescent="0.25">
      <c r="A118" s="1">
        <v>36069</v>
      </c>
      <c r="B118">
        <v>53.9</v>
      </c>
      <c r="D118">
        <f t="shared" si="22"/>
        <v>1998</v>
      </c>
      <c r="E118">
        <f t="shared" si="23"/>
        <v>1999</v>
      </c>
      <c r="F118">
        <f t="shared" si="24"/>
        <v>1998</v>
      </c>
      <c r="G118">
        <f t="shared" si="25"/>
        <v>1999</v>
      </c>
    </row>
    <row r="119" spans="1:7" x14ac:dyDescent="0.25">
      <c r="A119" s="1">
        <v>36100</v>
      </c>
      <c r="B119">
        <v>53.9</v>
      </c>
      <c r="D119">
        <f t="shared" si="22"/>
        <v>1998</v>
      </c>
      <c r="E119">
        <f t="shared" si="23"/>
        <v>1999</v>
      </c>
      <c r="F119">
        <f t="shared" si="24"/>
        <v>1999</v>
      </c>
      <c r="G119">
        <f t="shared" si="25"/>
        <v>1999</v>
      </c>
    </row>
    <row r="120" spans="1:7" x14ac:dyDescent="0.25">
      <c r="A120" s="1">
        <v>36130</v>
      </c>
      <c r="B120">
        <v>53.1</v>
      </c>
      <c r="D120">
        <f t="shared" si="22"/>
        <v>1998</v>
      </c>
      <c r="E120">
        <f t="shared" si="23"/>
        <v>1999</v>
      </c>
      <c r="F120">
        <f t="shared" si="24"/>
        <v>1999</v>
      </c>
      <c r="G120">
        <f t="shared" si="25"/>
        <v>1999</v>
      </c>
    </row>
    <row r="121" spans="1:7" x14ac:dyDescent="0.25">
      <c r="A121" s="1">
        <v>36161</v>
      </c>
      <c r="B121">
        <v>52.7</v>
      </c>
      <c r="D121">
        <f t="shared" si="22"/>
        <v>1999</v>
      </c>
      <c r="E121">
        <f t="shared" si="23"/>
        <v>1999</v>
      </c>
      <c r="F121">
        <f t="shared" si="24"/>
        <v>1999</v>
      </c>
      <c r="G121">
        <f t="shared" si="25"/>
        <v>1999</v>
      </c>
    </row>
    <row r="122" spans="1:7" x14ac:dyDescent="0.25">
      <c r="A122" s="1">
        <v>36192</v>
      </c>
      <c r="B122">
        <v>51.5</v>
      </c>
      <c r="D122">
        <f t="shared" si="22"/>
        <v>1999</v>
      </c>
      <c r="E122">
        <f t="shared" si="23"/>
        <v>1999</v>
      </c>
      <c r="F122">
        <f t="shared" si="24"/>
        <v>1999</v>
      </c>
      <c r="G122">
        <f t="shared" si="25"/>
        <v>1999</v>
      </c>
    </row>
    <row r="123" spans="1:7" x14ac:dyDescent="0.25">
      <c r="A123" s="1">
        <v>36220</v>
      </c>
      <c r="B123">
        <v>50</v>
      </c>
      <c r="D123">
        <f t="shared" si="22"/>
        <v>1999</v>
      </c>
      <c r="E123">
        <f t="shared" si="23"/>
        <v>1999</v>
      </c>
      <c r="F123">
        <f t="shared" si="24"/>
        <v>1999</v>
      </c>
      <c r="G123">
        <f t="shared" si="25"/>
        <v>1999</v>
      </c>
    </row>
    <row r="124" spans="1:7" x14ac:dyDescent="0.25">
      <c r="A124" s="1">
        <v>36251</v>
      </c>
      <c r="B124">
        <v>54.9</v>
      </c>
      <c r="D124">
        <f t="shared" si="22"/>
        <v>1999</v>
      </c>
      <c r="E124">
        <f t="shared" si="23"/>
        <v>1999</v>
      </c>
      <c r="F124">
        <f t="shared" si="24"/>
        <v>1999</v>
      </c>
      <c r="G124">
        <f t="shared" si="25"/>
        <v>1999</v>
      </c>
    </row>
    <row r="125" spans="1:7" x14ac:dyDescent="0.25">
      <c r="A125" s="1">
        <v>36281</v>
      </c>
      <c r="B125">
        <v>56.5</v>
      </c>
      <c r="D125">
        <f t="shared" si="22"/>
        <v>1999</v>
      </c>
      <c r="E125">
        <f t="shared" si="23"/>
        <v>1999</v>
      </c>
      <c r="F125">
        <f t="shared" si="24"/>
        <v>1999</v>
      </c>
      <c r="G125">
        <f t="shared" si="25"/>
        <v>1999</v>
      </c>
    </row>
    <row r="126" spans="1:7" x14ac:dyDescent="0.25">
      <c r="A126" s="1">
        <v>36312</v>
      </c>
      <c r="B126">
        <v>56.5</v>
      </c>
      <c r="D126">
        <f t="shared" si="22"/>
        <v>1999</v>
      </c>
      <c r="E126">
        <f t="shared" si="23"/>
        <v>2000</v>
      </c>
      <c r="F126">
        <f t="shared" si="24"/>
        <v>1999</v>
      </c>
      <c r="G126">
        <f t="shared" si="25"/>
        <v>1999</v>
      </c>
    </row>
    <row r="127" spans="1:7" x14ac:dyDescent="0.25">
      <c r="A127" s="1">
        <v>36342</v>
      </c>
      <c r="B127">
        <v>56.8</v>
      </c>
      <c r="D127">
        <f t="shared" si="22"/>
        <v>1999</v>
      </c>
      <c r="E127">
        <f t="shared" si="23"/>
        <v>2000</v>
      </c>
      <c r="F127">
        <f t="shared" si="24"/>
        <v>1999</v>
      </c>
      <c r="G127">
        <f t="shared" si="25"/>
        <v>2000</v>
      </c>
    </row>
    <row r="128" spans="1:7" x14ac:dyDescent="0.25">
      <c r="A128" s="1">
        <v>36373</v>
      </c>
      <c r="B128">
        <v>60.6</v>
      </c>
      <c r="D128">
        <f t="shared" si="22"/>
        <v>1999</v>
      </c>
      <c r="E128">
        <f t="shared" si="23"/>
        <v>2000</v>
      </c>
      <c r="F128">
        <f t="shared" si="24"/>
        <v>1999</v>
      </c>
      <c r="G128">
        <f t="shared" si="25"/>
        <v>2000</v>
      </c>
    </row>
    <row r="129" spans="1:7" x14ac:dyDescent="0.25">
      <c r="A129" s="1">
        <v>36404</v>
      </c>
      <c r="B129">
        <v>62.5</v>
      </c>
      <c r="D129">
        <f t="shared" si="22"/>
        <v>1999</v>
      </c>
      <c r="E129">
        <f t="shared" si="23"/>
        <v>2000</v>
      </c>
      <c r="F129">
        <f t="shared" si="24"/>
        <v>1999</v>
      </c>
      <c r="G129">
        <f t="shared" si="25"/>
        <v>2000</v>
      </c>
    </row>
    <row r="130" spans="1:7" x14ac:dyDescent="0.25">
      <c r="A130" s="1">
        <v>36434</v>
      </c>
      <c r="B130">
        <v>62.4</v>
      </c>
      <c r="D130">
        <f t="shared" si="22"/>
        <v>1999</v>
      </c>
      <c r="E130">
        <f t="shared" si="23"/>
        <v>2000</v>
      </c>
      <c r="F130">
        <f t="shared" si="24"/>
        <v>1999</v>
      </c>
      <c r="G130">
        <f t="shared" si="25"/>
        <v>2000</v>
      </c>
    </row>
    <row r="131" spans="1:7" x14ac:dyDescent="0.25">
      <c r="A131" s="1">
        <v>36465</v>
      </c>
      <c r="B131">
        <v>60.4</v>
      </c>
      <c r="D131">
        <f t="shared" si="22"/>
        <v>1999</v>
      </c>
      <c r="E131">
        <f t="shared" si="23"/>
        <v>2000</v>
      </c>
      <c r="F131">
        <f t="shared" si="24"/>
        <v>2000</v>
      </c>
      <c r="G131">
        <f t="shared" si="25"/>
        <v>2000</v>
      </c>
    </row>
    <row r="132" spans="1:7" x14ac:dyDescent="0.25">
      <c r="A132" s="1">
        <v>36495</v>
      </c>
      <c r="B132">
        <v>62.5</v>
      </c>
      <c r="D132">
        <f t="shared" si="22"/>
        <v>1999</v>
      </c>
      <c r="E132">
        <f t="shared" si="23"/>
        <v>2000</v>
      </c>
      <c r="F132">
        <f t="shared" si="24"/>
        <v>2000</v>
      </c>
      <c r="G132">
        <f t="shared" si="25"/>
        <v>2000</v>
      </c>
    </row>
    <row r="133" spans="1:7" x14ac:dyDescent="0.25">
      <c r="A133" s="1">
        <v>36526</v>
      </c>
      <c r="B133">
        <v>61.9</v>
      </c>
      <c r="D133">
        <f t="shared" si="22"/>
        <v>2000</v>
      </c>
      <c r="E133">
        <f t="shared" si="23"/>
        <v>2000</v>
      </c>
      <c r="F133">
        <f t="shared" si="24"/>
        <v>2000</v>
      </c>
      <c r="G133">
        <f t="shared" si="25"/>
        <v>2000</v>
      </c>
    </row>
    <row r="134" spans="1:7" x14ac:dyDescent="0.25">
      <c r="A134" s="1">
        <v>36557</v>
      </c>
      <c r="B134">
        <v>63.8</v>
      </c>
      <c r="D134">
        <f t="shared" si="22"/>
        <v>2000</v>
      </c>
      <c r="E134">
        <f t="shared" si="23"/>
        <v>2000</v>
      </c>
      <c r="F134">
        <f t="shared" si="24"/>
        <v>2000</v>
      </c>
      <c r="G134">
        <f t="shared" si="25"/>
        <v>2000</v>
      </c>
    </row>
    <row r="135" spans="1:7" x14ac:dyDescent="0.25">
      <c r="A135" s="1">
        <v>36586</v>
      </c>
      <c r="B135">
        <v>68.8</v>
      </c>
      <c r="D135">
        <f t="shared" si="22"/>
        <v>2000</v>
      </c>
      <c r="E135">
        <f t="shared" si="23"/>
        <v>2000</v>
      </c>
      <c r="F135">
        <f t="shared" si="24"/>
        <v>2000</v>
      </c>
      <c r="G135">
        <f t="shared" si="25"/>
        <v>2000</v>
      </c>
    </row>
    <row r="136" spans="1:7" x14ac:dyDescent="0.25">
      <c r="A136" s="1">
        <v>36617</v>
      </c>
      <c r="B136">
        <v>65.599999999999994</v>
      </c>
      <c r="D136">
        <f t="shared" si="22"/>
        <v>2000</v>
      </c>
      <c r="E136">
        <f t="shared" si="23"/>
        <v>2000</v>
      </c>
      <c r="F136">
        <f t="shared" si="24"/>
        <v>2000</v>
      </c>
      <c r="G136">
        <f t="shared" si="25"/>
        <v>2000</v>
      </c>
    </row>
    <row r="137" spans="1:7" x14ac:dyDescent="0.25">
      <c r="A137" s="1">
        <v>36647</v>
      </c>
      <c r="B137">
        <v>63.8</v>
      </c>
      <c r="D137">
        <f t="shared" si="22"/>
        <v>2000</v>
      </c>
      <c r="E137">
        <f t="shared" si="23"/>
        <v>2000</v>
      </c>
      <c r="F137">
        <f t="shared" si="24"/>
        <v>2000</v>
      </c>
      <c r="G137">
        <f t="shared" si="25"/>
        <v>2000</v>
      </c>
    </row>
    <row r="138" spans="1:7" x14ac:dyDescent="0.25">
      <c r="A138" s="1">
        <v>36678</v>
      </c>
      <c r="B138">
        <v>67.400000000000006</v>
      </c>
      <c r="D138">
        <f t="shared" si="22"/>
        <v>2000</v>
      </c>
      <c r="E138">
        <f t="shared" si="23"/>
        <v>2001</v>
      </c>
      <c r="F138">
        <f t="shared" si="24"/>
        <v>2000</v>
      </c>
      <c r="G138">
        <f t="shared" si="25"/>
        <v>2000</v>
      </c>
    </row>
    <row r="139" spans="1:7" x14ac:dyDescent="0.25">
      <c r="A139" s="1">
        <v>36708</v>
      </c>
      <c r="B139">
        <v>67.2</v>
      </c>
      <c r="D139">
        <f t="shared" si="22"/>
        <v>2000</v>
      </c>
      <c r="E139">
        <f t="shared" si="23"/>
        <v>2001</v>
      </c>
      <c r="F139">
        <f t="shared" si="24"/>
        <v>2000</v>
      </c>
      <c r="G139">
        <f t="shared" si="25"/>
        <v>2001</v>
      </c>
    </row>
    <row r="140" spans="1:7" x14ac:dyDescent="0.25">
      <c r="A140" s="1">
        <v>36739</v>
      </c>
      <c r="B140">
        <v>63.8</v>
      </c>
      <c r="D140">
        <f t="shared" si="22"/>
        <v>2000</v>
      </c>
      <c r="E140">
        <f t="shared" si="23"/>
        <v>2001</v>
      </c>
      <c r="F140">
        <f t="shared" si="24"/>
        <v>2000</v>
      </c>
      <c r="G140">
        <f t="shared" si="25"/>
        <v>2001</v>
      </c>
    </row>
    <row r="141" spans="1:7" x14ac:dyDescent="0.25">
      <c r="A141" s="1">
        <v>36770</v>
      </c>
      <c r="B141">
        <v>71.2</v>
      </c>
      <c r="D141">
        <f t="shared" si="22"/>
        <v>2000</v>
      </c>
      <c r="E141">
        <f t="shared" si="23"/>
        <v>2001</v>
      </c>
      <c r="F141">
        <f t="shared" si="24"/>
        <v>2000</v>
      </c>
      <c r="G141">
        <f t="shared" si="25"/>
        <v>2001</v>
      </c>
    </row>
    <row r="142" spans="1:7" x14ac:dyDescent="0.25">
      <c r="A142" s="1">
        <v>36800</v>
      </c>
      <c r="B142">
        <v>68.599999999999994</v>
      </c>
      <c r="D142">
        <f t="shared" ref="D142:D205" si="26">YEAR(A142)</f>
        <v>2000</v>
      </c>
      <c r="E142">
        <f t="shared" ref="E142:E205" si="27">IF(MONTH(A142)&lt;6,YEAR(A142),YEAR(A142)+1)</f>
        <v>2001</v>
      </c>
      <c r="F142">
        <f t="shared" ref="F142:F205" si="28">IF(MONTH(A142)&lt;11,YEAR(A142),YEAR(A142)+1)</f>
        <v>2000</v>
      </c>
      <c r="G142">
        <f t="shared" ref="G142:G205" si="29">IF(MONTH(A142)&lt;7,YEAR(A142),YEAR(A142)+1)</f>
        <v>2001</v>
      </c>
    </row>
    <row r="143" spans="1:7" x14ac:dyDescent="0.25">
      <c r="A143" s="1">
        <v>36831</v>
      </c>
      <c r="B143">
        <v>70.599999999999994</v>
      </c>
      <c r="D143">
        <f t="shared" si="26"/>
        <v>2000</v>
      </c>
      <c r="E143">
        <f t="shared" si="27"/>
        <v>2001</v>
      </c>
      <c r="F143">
        <f t="shared" si="28"/>
        <v>2001</v>
      </c>
      <c r="G143">
        <f t="shared" si="29"/>
        <v>2001</v>
      </c>
    </row>
    <row r="144" spans="1:7" x14ac:dyDescent="0.25">
      <c r="A144" s="1">
        <v>36861</v>
      </c>
      <c r="B144">
        <v>67.3</v>
      </c>
      <c r="D144">
        <f t="shared" si="26"/>
        <v>2000</v>
      </c>
      <c r="E144">
        <f t="shared" si="27"/>
        <v>2001</v>
      </c>
      <c r="F144">
        <f t="shared" si="28"/>
        <v>2001</v>
      </c>
      <c r="G144">
        <f t="shared" si="29"/>
        <v>2001</v>
      </c>
    </row>
    <row r="145" spans="1:7" x14ac:dyDescent="0.25">
      <c r="A145" s="1">
        <v>36892</v>
      </c>
      <c r="B145">
        <v>62.9</v>
      </c>
      <c r="D145">
        <f t="shared" si="26"/>
        <v>2001</v>
      </c>
      <c r="E145">
        <f t="shared" si="27"/>
        <v>2001</v>
      </c>
      <c r="F145">
        <f t="shared" si="28"/>
        <v>2001</v>
      </c>
      <c r="G145">
        <f t="shared" si="29"/>
        <v>2001</v>
      </c>
    </row>
    <row r="146" spans="1:7" x14ac:dyDescent="0.25">
      <c r="A146" s="1">
        <v>36923</v>
      </c>
      <c r="B146">
        <v>67.7</v>
      </c>
      <c r="D146">
        <f t="shared" si="26"/>
        <v>2001</v>
      </c>
      <c r="E146">
        <f t="shared" si="27"/>
        <v>2001</v>
      </c>
      <c r="F146">
        <f t="shared" si="28"/>
        <v>2001</v>
      </c>
      <c r="G146">
        <f t="shared" si="29"/>
        <v>2001</v>
      </c>
    </row>
    <row r="147" spans="1:7" x14ac:dyDescent="0.25">
      <c r="A147" s="1">
        <v>36951</v>
      </c>
      <c r="B147">
        <v>64.599999999999994</v>
      </c>
      <c r="D147">
        <f t="shared" si="26"/>
        <v>2001</v>
      </c>
      <c r="E147">
        <f t="shared" si="27"/>
        <v>2001</v>
      </c>
      <c r="F147">
        <f t="shared" si="28"/>
        <v>2001</v>
      </c>
      <c r="G147">
        <f t="shared" si="29"/>
        <v>2001</v>
      </c>
    </row>
    <row r="148" spans="1:7" x14ac:dyDescent="0.25">
      <c r="A148" s="1">
        <v>36982</v>
      </c>
      <c r="B148">
        <v>63.4</v>
      </c>
      <c r="D148">
        <f t="shared" si="26"/>
        <v>2001</v>
      </c>
      <c r="E148">
        <f t="shared" si="27"/>
        <v>2001</v>
      </c>
      <c r="F148">
        <f t="shared" si="28"/>
        <v>2001</v>
      </c>
      <c r="G148">
        <f t="shared" si="29"/>
        <v>2001</v>
      </c>
    </row>
    <row r="149" spans="1:7" x14ac:dyDescent="0.25">
      <c r="A149" s="1">
        <v>37012</v>
      </c>
      <c r="B149">
        <v>71.900000000000006</v>
      </c>
      <c r="D149">
        <f t="shared" si="26"/>
        <v>2001</v>
      </c>
      <c r="E149">
        <f t="shared" si="27"/>
        <v>2001</v>
      </c>
      <c r="F149">
        <f t="shared" si="28"/>
        <v>2001</v>
      </c>
      <c r="G149">
        <f t="shared" si="29"/>
        <v>2001</v>
      </c>
    </row>
    <row r="150" spans="1:7" x14ac:dyDescent="0.25">
      <c r="A150" s="1">
        <v>37043</v>
      </c>
      <c r="B150">
        <v>75.599999999999994</v>
      </c>
      <c r="D150">
        <f t="shared" si="26"/>
        <v>2001</v>
      </c>
      <c r="E150">
        <f t="shared" si="27"/>
        <v>2002</v>
      </c>
      <c r="F150">
        <f t="shared" si="28"/>
        <v>2001</v>
      </c>
      <c r="G150">
        <f t="shared" si="29"/>
        <v>2001</v>
      </c>
    </row>
    <row r="151" spans="1:7" x14ac:dyDescent="0.25">
      <c r="A151" s="1">
        <v>37073</v>
      </c>
      <c r="B151">
        <v>65.400000000000006</v>
      </c>
      <c r="D151">
        <f t="shared" si="26"/>
        <v>2001</v>
      </c>
      <c r="E151">
        <f t="shared" si="27"/>
        <v>2002</v>
      </c>
      <c r="F151">
        <f t="shared" si="28"/>
        <v>2001</v>
      </c>
      <c r="G151">
        <f t="shared" si="29"/>
        <v>2002</v>
      </c>
    </row>
    <row r="152" spans="1:7" x14ac:dyDescent="0.25">
      <c r="A152" s="1">
        <v>37104</v>
      </c>
      <c r="B152">
        <v>66.3</v>
      </c>
      <c r="D152">
        <f t="shared" si="26"/>
        <v>2001</v>
      </c>
      <c r="E152">
        <f t="shared" si="27"/>
        <v>2002</v>
      </c>
      <c r="F152">
        <f t="shared" si="28"/>
        <v>2001</v>
      </c>
      <c r="G152">
        <f t="shared" si="29"/>
        <v>2002</v>
      </c>
    </row>
    <row r="153" spans="1:7" x14ac:dyDescent="0.25">
      <c r="A153" s="1">
        <v>37135</v>
      </c>
      <c r="B153">
        <v>73.8</v>
      </c>
      <c r="D153">
        <f t="shared" si="26"/>
        <v>2001</v>
      </c>
      <c r="E153">
        <f t="shared" si="27"/>
        <v>2002</v>
      </c>
      <c r="F153">
        <f t="shared" si="28"/>
        <v>2001</v>
      </c>
      <c r="G153">
        <f t="shared" si="29"/>
        <v>2002</v>
      </c>
    </row>
    <row r="154" spans="1:7" x14ac:dyDescent="0.25">
      <c r="A154" s="1">
        <v>37165</v>
      </c>
      <c r="B154">
        <v>64.900000000000006</v>
      </c>
      <c r="D154">
        <f t="shared" si="26"/>
        <v>2001</v>
      </c>
      <c r="E154">
        <f t="shared" si="27"/>
        <v>2002</v>
      </c>
      <c r="F154">
        <f t="shared" si="28"/>
        <v>2001</v>
      </c>
      <c r="G154">
        <f t="shared" si="29"/>
        <v>2002</v>
      </c>
    </row>
    <row r="155" spans="1:7" x14ac:dyDescent="0.25">
      <c r="A155" s="1">
        <v>37196</v>
      </c>
      <c r="B155">
        <v>54.2</v>
      </c>
      <c r="D155">
        <f t="shared" si="26"/>
        <v>2001</v>
      </c>
      <c r="E155">
        <f t="shared" si="27"/>
        <v>2002</v>
      </c>
      <c r="F155">
        <f t="shared" si="28"/>
        <v>2002</v>
      </c>
      <c r="G155">
        <f t="shared" si="29"/>
        <v>2002</v>
      </c>
    </row>
    <row r="156" spans="1:7" x14ac:dyDescent="0.25">
      <c r="A156" s="1">
        <v>37226</v>
      </c>
      <c r="B156">
        <v>49.7</v>
      </c>
      <c r="D156">
        <f t="shared" si="26"/>
        <v>2001</v>
      </c>
      <c r="E156">
        <f t="shared" si="27"/>
        <v>2002</v>
      </c>
      <c r="F156">
        <f t="shared" si="28"/>
        <v>2002</v>
      </c>
      <c r="G156">
        <f t="shared" si="29"/>
        <v>2002</v>
      </c>
    </row>
    <row r="157" spans="1:7" x14ac:dyDescent="0.25">
      <c r="A157" s="1">
        <v>37257</v>
      </c>
      <c r="B157">
        <v>52.2</v>
      </c>
      <c r="D157">
        <f t="shared" si="26"/>
        <v>2002</v>
      </c>
      <c r="E157">
        <f t="shared" si="27"/>
        <v>2002</v>
      </c>
      <c r="F157">
        <f t="shared" si="28"/>
        <v>2002</v>
      </c>
      <c r="G157">
        <f t="shared" si="29"/>
        <v>2002</v>
      </c>
    </row>
    <row r="158" spans="1:7" x14ac:dyDescent="0.25">
      <c r="A158" s="1">
        <v>37288</v>
      </c>
      <c r="B158">
        <v>54.3</v>
      </c>
      <c r="D158">
        <f t="shared" si="26"/>
        <v>2002</v>
      </c>
      <c r="E158">
        <f t="shared" si="27"/>
        <v>2002</v>
      </c>
      <c r="F158">
        <f t="shared" si="28"/>
        <v>2002</v>
      </c>
      <c r="G158">
        <f t="shared" si="29"/>
        <v>2002</v>
      </c>
    </row>
    <row r="159" spans="1:7" x14ac:dyDescent="0.25">
      <c r="A159" s="1">
        <v>37316</v>
      </c>
      <c r="B159">
        <v>61.6</v>
      </c>
      <c r="D159">
        <f t="shared" si="26"/>
        <v>2002</v>
      </c>
      <c r="E159">
        <f t="shared" si="27"/>
        <v>2002</v>
      </c>
      <c r="F159">
        <f t="shared" si="28"/>
        <v>2002</v>
      </c>
      <c r="G159">
        <f t="shared" si="29"/>
        <v>2002</v>
      </c>
    </row>
    <row r="160" spans="1:7" x14ac:dyDescent="0.25">
      <c r="A160" s="1">
        <v>37347</v>
      </c>
      <c r="B160">
        <v>67</v>
      </c>
      <c r="D160">
        <f t="shared" si="26"/>
        <v>2002</v>
      </c>
      <c r="E160">
        <f t="shared" si="27"/>
        <v>2002</v>
      </c>
      <c r="F160">
        <f t="shared" si="28"/>
        <v>2002</v>
      </c>
      <c r="G160">
        <f t="shared" si="29"/>
        <v>2002</v>
      </c>
    </row>
    <row r="161" spans="1:7" x14ac:dyDescent="0.25">
      <c r="A161" s="1">
        <v>37377</v>
      </c>
      <c r="B161">
        <v>64.5</v>
      </c>
      <c r="D161">
        <f t="shared" si="26"/>
        <v>2002</v>
      </c>
      <c r="E161">
        <f t="shared" si="27"/>
        <v>2002</v>
      </c>
      <c r="F161">
        <f t="shared" si="28"/>
        <v>2002</v>
      </c>
      <c r="G161">
        <f t="shared" si="29"/>
        <v>2002</v>
      </c>
    </row>
    <row r="162" spans="1:7" x14ac:dyDescent="0.25">
      <c r="A162" s="1">
        <v>37408</v>
      </c>
      <c r="B162">
        <v>65.599999999999994</v>
      </c>
      <c r="D162">
        <f t="shared" si="26"/>
        <v>2002</v>
      </c>
      <c r="E162">
        <f t="shared" si="27"/>
        <v>2003</v>
      </c>
      <c r="F162">
        <f t="shared" si="28"/>
        <v>2002</v>
      </c>
      <c r="G162">
        <f t="shared" si="29"/>
        <v>2002</v>
      </c>
    </row>
    <row r="163" spans="1:7" x14ac:dyDescent="0.25">
      <c r="A163" s="1">
        <v>37438</v>
      </c>
      <c r="B163">
        <v>68.2</v>
      </c>
      <c r="D163">
        <f t="shared" si="26"/>
        <v>2002</v>
      </c>
      <c r="E163">
        <f t="shared" si="27"/>
        <v>2003</v>
      </c>
      <c r="F163">
        <f t="shared" si="28"/>
        <v>2002</v>
      </c>
      <c r="G163">
        <f t="shared" si="29"/>
        <v>2003</v>
      </c>
    </row>
    <row r="164" spans="1:7" x14ac:dyDescent="0.25">
      <c r="A164" s="1">
        <v>37469</v>
      </c>
      <c r="B164">
        <v>68.7</v>
      </c>
      <c r="D164">
        <f t="shared" si="26"/>
        <v>2002</v>
      </c>
      <c r="E164">
        <f t="shared" si="27"/>
        <v>2003</v>
      </c>
      <c r="F164">
        <f t="shared" si="28"/>
        <v>2002</v>
      </c>
      <c r="G164">
        <f t="shared" si="29"/>
        <v>2003</v>
      </c>
    </row>
    <row r="165" spans="1:7" x14ac:dyDescent="0.25">
      <c r="A165" s="1">
        <v>37500</v>
      </c>
      <c r="B165">
        <v>67.5</v>
      </c>
      <c r="D165">
        <f t="shared" si="26"/>
        <v>2002</v>
      </c>
      <c r="E165">
        <f t="shared" si="27"/>
        <v>2003</v>
      </c>
      <c r="F165">
        <f t="shared" si="28"/>
        <v>2002</v>
      </c>
      <c r="G165">
        <f t="shared" si="29"/>
        <v>2003</v>
      </c>
    </row>
    <row r="166" spans="1:7" x14ac:dyDescent="0.25">
      <c r="A166" s="1">
        <v>37530</v>
      </c>
      <c r="B166">
        <v>62.6</v>
      </c>
      <c r="D166">
        <f t="shared" si="26"/>
        <v>2002</v>
      </c>
      <c r="E166">
        <f t="shared" si="27"/>
        <v>2003</v>
      </c>
      <c r="F166">
        <f t="shared" si="28"/>
        <v>2002</v>
      </c>
      <c r="G166">
        <f t="shared" si="29"/>
        <v>2003</v>
      </c>
    </row>
    <row r="167" spans="1:7" x14ac:dyDescent="0.25">
      <c r="A167" s="1">
        <v>37561</v>
      </c>
      <c r="B167">
        <v>65.5</v>
      </c>
      <c r="D167">
        <f t="shared" si="26"/>
        <v>2002</v>
      </c>
      <c r="E167">
        <f t="shared" si="27"/>
        <v>2003</v>
      </c>
      <c r="F167">
        <f t="shared" si="28"/>
        <v>2003</v>
      </c>
      <c r="G167">
        <f t="shared" si="29"/>
        <v>2003</v>
      </c>
    </row>
    <row r="168" spans="1:7" x14ac:dyDescent="0.25">
      <c r="A168" s="1">
        <v>37591</v>
      </c>
      <c r="B168">
        <v>60.5</v>
      </c>
      <c r="D168">
        <f t="shared" si="26"/>
        <v>2002</v>
      </c>
      <c r="E168">
        <f t="shared" si="27"/>
        <v>2003</v>
      </c>
      <c r="F168">
        <f t="shared" si="28"/>
        <v>2003</v>
      </c>
      <c r="G168">
        <f t="shared" si="29"/>
        <v>2003</v>
      </c>
    </row>
    <row r="169" spans="1:7" x14ac:dyDescent="0.25">
      <c r="A169" s="1">
        <v>37622</v>
      </c>
      <c r="B169">
        <v>67.099999999999994</v>
      </c>
      <c r="D169">
        <f t="shared" si="26"/>
        <v>2003</v>
      </c>
      <c r="E169">
        <f t="shared" si="27"/>
        <v>2003</v>
      </c>
      <c r="F169">
        <f t="shared" si="28"/>
        <v>2003</v>
      </c>
      <c r="G169">
        <f t="shared" si="29"/>
        <v>2003</v>
      </c>
    </row>
    <row r="170" spans="1:7" x14ac:dyDescent="0.25">
      <c r="A170" s="1">
        <v>37653</v>
      </c>
      <c r="B170">
        <v>74.900000000000006</v>
      </c>
      <c r="D170">
        <f t="shared" si="26"/>
        <v>2003</v>
      </c>
      <c r="E170">
        <f t="shared" si="27"/>
        <v>2003</v>
      </c>
      <c r="F170">
        <f t="shared" si="28"/>
        <v>2003</v>
      </c>
      <c r="G170">
        <f t="shared" si="29"/>
        <v>2003</v>
      </c>
    </row>
    <row r="171" spans="1:7" x14ac:dyDescent="0.25">
      <c r="A171" s="1">
        <v>37681</v>
      </c>
      <c r="B171">
        <v>75.8</v>
      </c>
      <c r="D171">
        <f t="shared" si="26"/>
        <v>2003</v>
      </c>
      <c r="E171">
        <f t="shared" si="27"/>
        <v>2003</v>
      </c>
      <c r="F171">
        <f t="shared" si="28"/>
        <v>2003</v>
      </c>
      <c r="G171">
        <f t="shared" si="29"/>
        <v>2003</v>
      </c>
    </row>
    <row r="172" spans="1:7" x14ac:dyDescent="0.25">
      <c r="A172" s="1">
        <v>37712</v>
      </c>
      <c r="B172">
        <v>69.7</v>
      </c>
      <c r="D172">
        <f t="shared" si="26"/>
        <v>2003</v>
      </c>
      <c r="E172">
        <f t="shared" si="27"/>
        <v>2003</v>
      </c>
      <c r="F172">
        <f t="shared" si="28"/>
        <v>2003</v>
      </c>
      <c r="G172">
        <f t="shared" si="29"/>
        <v>2003</v>
      </c>
    </row>
    <row r="173" spans="1:7" x14ac:dyDescent="0.25">
      <c r="A173" s="1">
        <v>37742</v>
      </c>
      <c r="B173">
        <v>63.7</v>
      </c>
      <c r="D173">
        <f t="shared" si="26"/>
        <v>2003</v>
      </c>
      <c r="E173">
        <f t="shared" si="27"/>
        <v>2003</v>
      </c>
      <c r="F173">
        <f t="shared" si="28"/>
        <v>2003</v>
      </c>
      <c r="G173">
        <f t="shared" si="29"/>
        <v>2003</v>
      </c>
    </row>
    <row r="174" spans="1:7" x14ac:dyDescent="0.25">
      <c r="A174" s="1">
        <v>37773</v>
      </c>
      <c r="B174">
        <v>63.4</v>
      </c>
      <c r="D174">
        <f t="shared" si="26"/>
        <v>2003</v>
      </c>
      <c r="E174">
        <f t="shared" si="27"/>
        <v>2004</v>
      </c>
      <c r="F174">
        <f t="shared" si="28"/>
        <v>2003</v>
      </c>
      <c r="G174">
        <f t="shared" si="29"/>
        <v>2003</v>
      </c>
    </row>
    <row r="175" spans="1:7" x14ac:dyDescent="0.25">
      <c r="A175" s="1">
        <v>37803</v>
      </c>
      <c r="B175">
        <v>67.2</v>
      </c>
      <c r="D175">
        <f t="shared" si="26"/>
        <v>2003</v>
      </c>
      <c r="E175">
        <f t="shared" si="27"/>
        <v>2004</v>
      </c>
      <c r="F175">
        <f t="shared" si="28"/>
        <v>2003</v>
      </c>
      <c r="G175">
        <f t="shared" si="29"/>
        <v>2004</v>
      </c>
    </row>
    <row r="176" spans="1:7" x14ac:dyDescent="0.25">
      <c r="A176" s="1">
        <v>37834</v>
      </c>
      <c r="B176">
        <v>68.8</v>
      </c>
      <c r="D176">
        <f t="shared" si="26"/>
        <v>2003</v>
      </c>
      <c r="E176">
        <f t="shared" si="27"/>
        <v>2004</v>
      </c>
      <c r="F176">
        <f t="shared" si="28"/>
        <v>2003</v>
      </c>
      <c r="G176">
        <f t="shared" si="29"/>
        <v>2004</v>
      </c>
    </row>
    <row r="177" spans="1:7" x14ac:dyDescent="0.25">
      <c r="A177" s="1">
        <v>37865</v>
      </c>
      <c r="B177">
        <v>72.599999999999994</v>
      </c>
      <c r="D177">
        <f t="shared" si="26"/>
        <v>2003</v>
      </c>
      <c r="E177">
        <f t="shared" si="27"/>
        <v>2004</v>
      </c>
      <c r="F177">
        <f t="shared" si="28"/>
        <v>2003</v>
      </c>
      <c r="G177">
        <f t="shared" si="29"/>
        <v>2004</v>
      </c>
    </row>
    <row r="178" spans="1:7" x14ac:dyDescent="0.25">
      <c r="A178" s="1">
        <v>37895</v>
      </c>
      <c r="B178">
        <v>64.7</v>
      </c>
      <c r="D178">
        <f t="shared" si="26"/>
        <v>2003</v>
      </c>
      <c r="E178">
        <f t="shared" si="27"/>
        <v>2004</v>
      </c>
      <c r="F178">
        <f t="shared" si="28"/>
        <v>2003</v>
      </c>
      <c r="G178">
        <f t="shared" si="29"/>
        <v>2004</v>
      </c>
    </row>
    <row r="179" spans="1:7" x14ac:dyDescent="0.25">
      <c r="A179" s="1">
        <v>37926</v>
      </c>
      <c r="B179">
        <v>62.1</v>
      </c>
      <c r="D179">
        <f t="shared" si="26"/>
        <v>2003</v>
      </c>
      <c r="E179">
        <f t="shared" si="27"/>
        <v>2004</v>
      </c>
      <c r="F179">
        <f t="shared" si="28"/>
        <v>2004</v>
      </c>
      <c r="G179">
        <f t="shared" si="29"/>
        <v>2004</v>
      </c>
    </row>
    <row r="180" spans="1:7" x14ac:dyDescent="0.25">
      <c r="A180" s="1">
        <v>37956</v>
      </c>
      <c r="B180">
        <v>61</v>
      </c>
      <c r="D180">
        <f t="shared" si="26"/>
        <v>2003</v>
      </c>
      <c r="E180">
        <f t="shared" si="27"/>
        <v>2004</v>
      </c>
      <c r="F180">
        <f t="shared" si="28"/>
        <v>2004</v>
      </c>
      <c r="G180">
        <f t="shared" si="29"/>
        <v>2004</v>
      </c>
    </row>
    <row r="181" spans="1:7" x14ac:dyDescent="0.25">
      <c r="A181" s="1">
        <v>37987</v>
      </c>
      <c r="B181">
        <v>63.5</v>
      </c>
      <c r="D181">
        <f t="shared" si="26"/>
        <v>2004</v>
      </c>
      <c r="E181">
        <f t="shared" si="27"/>
        <v>2004</v>
      </c>
      <c r="F181">
        <f t="shared" si="28"/>
        <v>2004</v>
      </c>
      <c r="G181">
        <f t="shared" si="29"/>
        <v>2004</v>
      </c>
    </row>
    <row r="182" spans="1:7" x14ac:dyDescent="0.25">
      <c r="A182" s="1">
        <v>38018</v>
      </c>
      <c r="B182">
        <v>69</v>
      </c>
      <c r="D182">
        <f t="shared" si="26"/>
        <v>2004</v>
      </c>
      <c r="E182">
        <f t="shared" si="27"/>
        <v>2004</v>
      </c>
      <c r="F182">
        <f t="shared" si="28"/>
        <v>2004</v>
      </c>
      <c r="G182">
        <f t="shared" si="29"/>
        <v>2004</v>
      </c>
    </row>
    <row r="183" spans="1:7" x14ac:dyDescent="0.25">
      <c r="A183" s="1">
        <v>38047</v>
      </c>
      <c r="B183">
        <v>68.599999999999994</v>
      </c>
      <c r="D183">
        <f t="shared" si="26"/>
        <v>2004</v>
      </c>
      <c r="E183">
        <f t="shared" si="27"/>
        <v>2004</v>
      </c>
      <c r="F183">
        <f t="shared" si="28"/>
        <v>2004</v>
      </c>
      <c r="G183">
        <f t="shared" si="29"/>
        <v>2004</v>
      </c>
    </row>
    <row r="184" spans="1:7" x14ac:dyDescent="0.25">
      <c r="A184" s="1">
        <v>38078</v>
      </c>
      <c r="B184">
        <v>69.400000000000006</v>
      </c>
      <c r="D184">
        <f t="shared" si="26"/>
        <v>2004</v>
      </c>
      <c r="E184">
        <f t="shared" si="27"/>
        <v>2004</v>
      </c>
      <c r="F184">
        <f t="shared" si="28"/>
        <v>2004</v>
      </c>
      <c r="G184">
        <f t="shared" si="29"/>
        <v>2004</v>
      </c>
    </row>
    <row r="185" spans="1:7" x14ac:dyDescent="0.25">
      <c r="A185" s="1">
        <v>38108</v>
      </c>
      <c r="B185">
        <v>85.6</v>
      </c>
      <c r="D185">
        <f t="shared" si="26"/>
        <v>2004</v>
      </c>
      <c r="E185">
        <f t="shared" si="27"/>
        <v>2004</v>
      </c>
      <c r="F185">
        <f t="shared" si="28"/>
        <v>2004</v>
      </c>
      <c r="G185">
        <f t="shared" si="29"/>
        <v>2004</v>
      </c>
    </row>
    <row r="186" spans="1:7" x14ac:dyDescent="0.25">
      <c r="A186" s="1">
        <v>38139</v>
      </c>
      <c r="B186">
        <v>85.2</v>
      </c>
      <c r="D186">
        <f t="shared" si="26"/>
        <v>2004</v>
      </c>
      <c r="E186">
        <f t="shared" si="27"/>
        <v>2005</v>
      </c>
      <c r="F186">
        <f t="shared" si="28"/>
        <v>2004</v>
      </c>
      <c r="G186">
        <f t="shared" si="29"/>
        <v>2004</v>
      </c>
    </row>
    <row r="187" spans="1:7" x14ac:dyDescent="0.25">
      <c r="A187" s="1">
        <v>38169</v>
      </c>
      <c r="B187">
        <v>79.7</v>
      </c>
      <c r="D187">
        <f t="shared" si="26"/>
        <v>2004</v>
      </c>
      <c r="E187">
        <f t="shared" si="27"/>
        <v>2005</v>
      </c>
      <c r="F187">
        <f t="shared" si="28"/>
        <v>2004</v>
      </c>
      <c r="G187">
        <f t="shared" si="29"/>
        <v>2005</v>
      </c>
    </row>
    <row r="188" spans="1:7" x14ac:dyDescent="0.25">
      <c r="A188" s="1">
        <v>38200</v>
      </c>
      <c r="B188">
        <v>79.900000000000006</v>
      </c>
      <c r="D188">
        <f t="shared" si="26"/>
        <v>2004</v>
      </c>
      <c r="E188">
        <f t="shared" si="27"/>
        <v>2005</v>
      </c>
      <c r="F188">
        <f t="shared" si="28"/>
        <v>2004</v>
      </c>
      <c r="G188">
        <f t="shared" si="29"/>
        <v>2005</v>
      </c>
    </row>
    <row r="189" spans="1:7" x14ac:dyDescent="0.25">
      <c r="A189" s="1">
        <v>38231</v>
      </c>
      <c r="B189">
        <v>78.599999999999994</v>
      </c>
      <c r="D189">
        <f t="shared" si="26"/>
        <v>2004</v>
      </c>
      <c r="E189">
        <f t="shared" si="27"/>
        <v>2005</v>
      </c>
      <c r="F189">
        <f t="shared" si="28"/>
        <v>2004</v>
      </c>
      <c r="G189">
        <f t="shared" si="29"/>
        <v>2005</v>
      </c>
    </row>
    <row r="190" spans="1:7" x14ac:dyDescent="0.25">
      <c r="A190" s="1">
        <v>38261</v>
      </c>
      <c r="B190">
        <v>81.3</v>
      </c>
      <c r="D190">
        <f t="shared" si="26"/>
        <v>2004</v>
      </c>
      <c r="E190">
        <f t="shared" si="27"/>
        <v>2005</v>
      </c>
      <c r="F190">
        <f t="shared" si="28"/>
        <v>2004</v>
      </c>
      <c r="G190">
        <f t="shared" si="29"/>
        <v>2005</v>
      </c>
    </row>
    <row r="191" spans="1:7" x14ac:dyDescent="0.25">
      <c r="A191" s="1">
        <v>38292</v>
      </c>
      <c r="B191">
        <v>81.099999999999994</v>
      </c>
      <c r="D191">
        <f t="shared" si="26"/>
        <v>2004</v>
      </c>
      <c r="E191">
        <f t="shared" si="27"/>
        <v>2005</v>
      </c>
      <c r="F191">
        <f t="shared" si="28"/>
        <v>2005</v>
      </c>
      <c r="G191">
        <f t="shared" si="29"/>
        <v>2005</v>
      </c>
    </row>
    <row r="192" spans="1:7" x14ac:dyDescent="0.25">
      <c r="A192" s="1">
        <v>38322</v>
      </c>
      <c r="B192">
        <v>78.7</v>
      </c>
      <c r="D192">
        <f t="shared" si="26"/>
        <v>2004</v>
      </c>
      <c r="E192">
        <f t="shared" si="27"/>
        <v>2005</v>
      </c>
      <c r="F192">
        <f t="shared" si="28"/>
        <v>2005</v>
      </c>
      <c r="G192">
        <f t="shared" si="29"/>
        <v>2005</v>
      </c>
    </row>
    <row r="193" spans="1:7" x14ac:dyDescent="0.25">
      <c r="A193" s="1">
        <v>38353</v>
      </c>
      <c r="B193">
        <v>76.599999999999994</v>
      </c>
      <c r="D193">
        <f t="shared" si="26"/>
        <v>2005</v>
      </c>
      <c r="E193">
        <f t="shared" si="27"/>
        <v>2005</v>
      </c>
      <c r="F193">
        <f t="shared" si="28"/>
        <v>2005</v>
      </c>
      <c r="G193">
        <f t="shared" si="29"/>
        <v>2005</v>
      </c>
    </row>
    <row r="194" spans="1:7" x14ac:dyDescent="0.25">
      <c r="A194" s="1">
        <v>38384</v>
      </c>
      <c r="B194">
        <v>80.2</v>
      </c>
      <c r="D194">
        <f t="shared" si="26"/>
        <v>2005</v>
      </c>
      <c r="E194">
        <f t="shared" si="27"/>
        <v>2005</v>
      </c>
      <c r="F194">
        <f t="shared" si="28"/>
        <v>2005</v>
      </c>
      <c r="G194">
        <f t="shared" si="29"/>
        <v>2005</v>
      </c>
    </row>
    <row r="195" spans="1:7" x14ac:dyDescent="0.25">
      <c r="A195" s="1">
        <v>38412</v>
      </c>
      <c r="B195">
        <v>84.1</v>
      </c>
      <c r="D195">
        <f t="shared" si="26"/>
        <v>2005</v>
      </c>
      <c r="E195">
        <f t="shared" si="27"/>
        <v>2005</v>
      </c>
      <c r="F195">
        <f t="shared" si="28"/>
        <v>2005</v>
      </c>
      <c r="G195">
        <f t="shared" si="29"/>
        <v>2005</v>
      </c>
    </row>
    <row r="196" spans="1:7" x14ac:dyDescent="0.25">
      <c r="A196" s="1">
        <v>38443</v>
      </c>
      <c r="B196">
        <v>89.1</v>
      </c>
      <c r="D196">
        <f t="shared" si="26"/>
        <v>2005</v>
      </c>
      <c r="E196">
        <f t="shared" si="27"/>
        <v>2005</v>
      </c>
      <c r="F196">
        <f t="shared" si="28"/>
        <v>2005</v>
      </c>
      <c r="G196">
        <f t="shared" si="29"/>
        <v>2005</v>
      </c>
    </row>
    <row r="197" spans="1:7" x14ac:dyDescent="0.25">
      <c r="A197" s="1">
        <v>38473</v>
      </c>
      <c r="B197">
        <v>87.5</v>
      </c>
      <c r="D197">
        <f t="shared" si="26"/>
        <v>2005</v>
      </c>
      <c r="E197">
        <f t="shared" si="27"/>
        <v>2005</v>
      </c>
      <c r="F197">
        <f t="shared" si="28"/>
        <v>2005</v>
      </c>
      <c r="G197">
        <f t="shared" si="29"/>
        <v>2005</v>
      </c>
    </row>
    <row r="198" spans="1:7" x14ac:dyDescent="0.25">
      <c r="A198" s="1">
        <v>38504</v>
      </c>
      <c r="B198">
        <v>87.7</v>
      </c>
      <c r="D198">
        <f t="shared" si="26"/>
        <v>2005</v>
      </c>
      <c r="E198">
        <f t="shared" si="27"/>
        <v>2006</v>
      </c>
      <c r="F198">
        <f t="shared" si="28"/>
        <v>2005</v>
      </c>
      <c r="G198">
        <f t="shared" si="29"/>
        <v>2005</v>
      </c>
    </row>
    <row r="199" spans="1:7" x14ac:dyDescent="0.25">
      <c r="A199" s="1">
        <v>38534</v>
      </c>
      <c r="B199">
        <v>92.5</v>
      </c>
      <c r="D199">
        <f t="shared" si="26"/>
        <v>2005</v>
      </c>
      <c r="E199">
        <f t="shared" si="27"/>
        <v>2006</v>
      </c>
      <c r="F199">
        <f t="shared" si="28"/>
        <v>2005</v>
      </c>
      <c r="G199">
        <f t="shared" si="29"/>
        <v>2006</v>
      </c>
    </row>
    <row r="200" spans="1:7" x14ac:dyDescent="0.25">
      <c r="A200" s="1">
        <v>38565</v>
      </c>
      <c r="B200">
        <v>98.3</v>
      </c>
      <c r="D200">
        <f t="shared" si="26"/>
        <v>2005</v>
      </c>
      <c r="E200">
        <f t="shared" si="27"/>
        <v>2006</v>
      </c>
      <c r="F200">
        <f t="shared" si="28"/>
        <v>2005</v>
      </c>
      <c r="G200">
        <f t="shared" si="29"/>
        <v>2006</v>
      </c>
    </row>
    <row r="201" spans="1:7" x14ac:dyDescent="0.25">
      <c r="A201" s="1">
        <v>38596</v>
      </c>
      <c r="B201">
        <v>106.7</v>
      </c>
      <c r="D201">
        <f t="shared" si="26"/>
        <v>2005</v>
      </c>
      <c r="E201">
        <f t="shared" si="27"/>
        <v>2006</v>
      </c>
      <c r="F201">
        <f t="shared" si="28"/>
        <v>2005</v>
      </c>
      <c r="G201">
        <f t="shared" si="29"/>
        <v>2006</v>
      </c>
    </row>
    <row r="202" spans="1:7" x14ac:dyDescent="0.25">
      <c r="A202" s="1">
        <v>38626</v>
      </c>
      <c r="B202">
        <v>102.1</v>
      </c>
      <c r="D202">
        <f t="shared" si="26"/>
        <v>2005</v>
      </c>
      <c r="E202">
        <f t="shared" si="27"/>
        <v>2006</v>
      </c>
      <c r="F202">
        <f t="shared" si="28"/>
        <v>2005</v>
      </c>
      <c r="G202">
        <f t="shared" si="29"/>
        <v>2006</v>
      </c>
    </row>
    <row r="203" spans="1:7" x14ac:dyDescent="0.25">
      <c r="A203" s="1">
        <v>38657</v>
      </c>
      <c r="B203">
        <v>89.3</v>
      </c>
      <c r="D203">
        <f t="shared" si="26"/>
        <v>2005</v>
      </c>
      <c r="E203">
        <f t="shared" si="27"/>
        <v>2006</v>
      </c>
      <c r="F203">
        <f t="shared" si="28"/>
        <v>2006</v>
      </c>
      <c r="G203">
        <f t="shared" si="29"/>
        <v>2006</v>
      </c>
    </row>
    <row r="204" spans="1:7" x14ac:dyDescent="0.25">
      <c r="A204" s="1">
        <v>38687</v>
      </c>
      <c r="B204">
        <v>86</v>
      </c>
      <c r="D204">
        <f t="shared" si="26"/>
        <v>2005</v>
      </c>
      <c r="E204">
        <f t="shared" si="27"/>
        <v>2006</v>
      </c>
      <c r="F204">
        <f t="shared" si="28"/>
        <v>2006</v>
      </c>
      <c r="G204">
        <f t="shared" si="29"/>
        <v>2006</v>
      </c>
    </row>
    <row r="205" spans="1:7" x14ac:dyDescent="0.25">
      <c r="A205" s="1">
        <v>38718</v>
      </c>
      <c r="B205">
        <v>88.4</v>
      </c>
      <c r="D205">
        <f t="shared" si="26"/>
        <v>2006</v>
      </c>
      <c r="E205">
        <f t="shared" si="27"/>
        <v>2006</v>
      </c>
      <c r="F205">
        <f t="shared" si="28"/>
        <v>2006</v>
      </c>
      <c r="G205">
        <f t="shared" si="29"/>
        <v>2006</v>
      </c>
    </row>
    <row r="206" spans="1:7" x14ac:dyDescent="0.25">
      <c r="A206" s="1">
        <v>38749</v>
      </c>
      <c r="B206">
        <v>84.2</v>
      </c>
      <c r="D206">
        <f t="shared" ref="D206:D269" si="30">YEAR(A206)</f>
        <v>2006</v>
      </c>
      <c r="E206">
        <f t="shared" ref="E206:E269" si="31">IF(MONTH(A206)&lt;6,YEAR(A206),YEAR(A206)+1)</f>
        <v>2006</v>
      </c>
      <c r="F206">
        <f t="shared" ref="F206:F269" si="32">IF(MONTH(A206)&lt;11,YEAR(A206),YEAR(A206)+1)</f>
        <v>2006</v>
      </c>
      <c r="G206">
        <f t="shared" ref="G206:G269" si="33">IF(MONTH(A206)&lt;7,YEAR(A206),YEAR(A206)+1)</f>
        <v>2006</v>
      </c>
    </row>
    <row r="207" spans="1:7" x14ac:dyDescent="0.25">
      <c r="A207" s="1">
        <v>38777</v>
      </c>
      <c r="B207">
        <v>91.6</v>
      </c>
      <c r="D207">
        <f t="shared" si="30"/>
        <v>2006</v>
      </c>
      <c r="E207">
        <f t="shared" si="31"/>
        <v>2006</v>
      </c>
      <c r="F207">
        <f t="shared" si="32"/>
        <v>2006</v>
      </c>
      <c r="G207">
        <f t="shared" si="33"/>
        <v>2006</v>
      </c>
    </row>
    <row r="208" spans="1:7" x14ac:dyDescent="0.25">
      <c r="A208" s="1">
        <v>38808</v>
      </c>
      <c r="B208">
        <v>104.8</v>
      </c>
      <c r="D208">
        <f t="shared" si="30"/>
        <v>2006</v>
      </c>
      <c r="E208">
        <f t="shared" si="31"/>
        <v>2006</v>
      </c>
      <c r="F208">
        <f t="shared" si="32"/>
        <v>2006</v>
      </c>
      <c r="G208">
        <f t="shared" si="33"/>
        <v>2006</v>
      </c>
    </row>
    <row r="209" spans="1:7" x14ac:dyDescent="0.25">
      <c r="A209" s="1">
        <v>38838</v>
      </c>
      <c r="B209">
        <v>105.7</v>
      </c>
      <c r="D209">
        <f t="shared" si="30"/>
        <v>2006</v>
      </c>
      <c r="E209">
        <f t="shared" si="31"/>
        <v>2006</v>
      </c>
      <c r="F209">
        <f t="shared" si="32"/>
        <v>2006</v>
      </c>
      <c r="G209">
        <f t="shared" si="33"/>
        <v>2006</v>
      </c>
    </row>
    <row r="210" spans="1:7" x14ac:dyDescent="0.25">
      <c r="A210" s="1">
        <v>38869</v>
      </c>
      <c r="B210">
        <v>105</v>
      </c>
      <c r="D210">
        <f t="shared" si="30"/>
        <v>2006</v>
      </c>
      <c r="E210">
        <f t="shared" si="31"/>
        <v>2007</v>
      </c>
      <c r="F210">
        <f t="shared" si="32"/>
        <v>2006</v>
      </c>
      <c r="G210">
        <f t="shared" si="33"/>
        <v>2006</v>
      </c>
    </row>
    <row r="211" spans="1:7" x14ac:dyDescent="0.25">
      <c r="A211" s="1">
        <v>38899</v>
      </c>
      <c r="B211">
        <v>110.7</v>
      </c>
      <c r="D211">
        <f t="shared" si="30"/>
        <v>2006</v>
      </c>
      <c r="E211">
        <f t="shared" si="31"/>
        <v>2007</v>
      </c>
      <c r="F211">
        <f t="shared" si="32"/>
        <v>2006</v>
      </c>
      <c r="G211">
        <f t="shared" si="33"/>
        <v>2007</v>
      </c>
    </row>
    <row r="212" spans="1:7" x14ac:dyDescent="0.25">
      <c r="A212" s="1">
        <v>38930</v>
      </c>
      <c r="B212">
        <v>113.5</v>
      </c>
      <c r="D212">
        <f t="shared" si="30"/>
        <v>2006</v>
      </c>
      <c r="E212">
        <f t="shared" si="31"/>
        <v>2007</v>
      </c>
      <c r="F212">
        <f t="shared" si="32"/>
        <v>2006</v>
      </c>
      <c r="G212">
        <f t="shared" si="33"/>
        <v>2007</v>
      </c>
    </row>
    <row r="213" spans="1:7" x14ac:dyDescent="0.25">
      <c r="A213" s="1">
        <v>38961</v>
      </c>
      <c r="B213">
        <v>92.5</v>
      </c>
      <c r="D213">
        <f t="shared" si="30"/>
        <v>2006</v>
      </c>
      <c r="E213">
        <f t="shared" si="31"/>
        <v>2007</v>
      </c>
      <c r="F213">
        <f t="shared" si="32"/>
        <v>2006</v>
      </c>
      <c r="G213">
        <f t="shared" si="33"/>
        <v>2007</v>
      </c>
    </row>
    <row r="214" spans="1:7" x14ac:dyDescent="0.25">
      <c r="A214" s="1">
        <v>38991</v>
      </c>
      <c r="B214">
        <v>88.3</v>
      </c>
      <c r="D214">
        <f t="shared" si="30"/>
        <v>2006</v>
      </c>
      <c r="E214">
        <f t="shared" si="31"/>
        <v>2007</v>
      </c>
      <c r="F214">
        <f t="shared" si="32"/>
        <v>2006</v>
      </c>
      <c r="G214">
        <f t="shared" si="33"/>
        <v>2007</v>
      </c>
    </row>
    <row r="215" spans="1:7" x14ac:dyDescent="0.25">
      <c r="A215" s="1">
        <v>39022</v>
      </c>
      <c r="B215">
        <v>87.3</v>
      </c>
      <c r="D215">
        <f t="shared" si="30"/>
        <v>2006</v>
      </c>
      <c r="E215">
        <f t="shared" si="31"/>
        <v>2007</v>
      </c>
      <c r="F215">
        <f t="shared" si="32"/>
        <v>2007</v>
      </c>
      <c r="G215">
        <f t="shared" si="33"/>
        <v>2007</v>
      </c>
    </row>
    <row r="216" spans="1:7" x14ac:dyDescent="0.25">
      <c r="A216" s="1">
        <v>39052</v>
      </c>
      <c r="B216">
        <v>87.1</v>
      </c>
      <c r="D216">
        <f t="shared" si="30"/>
        <v>2006</v>
      </c>
      <c r="E216">
        <f t="shared" si="31"/>
        <v>2007</v>
      </c>
      <c r="F216">
        <f t="shared" si="32"/>
        <v>2007</v>
      </c>
      <c r="G216">
        <f t="shared" si="33"/>
        <v>2007</v>
      </c>
    </row>
    <row r="217" spans="1:7" x14ac:dyDescent="0.25">
      <c r="A217" s="1">
        <v>39083</v>
      </c>
      <c r="B217">
        <v>87</v>
      </c>
      <c r="D217">
        <f t="shared" si="30"/>
        <v>2007</v>
      </c>
      <c r="E217">
        <f t="shared" si="31"/>
        <v>2007</v>
      </c>
      <c r="F217">
        <f t="shared" si="32"/>
        <v>2007</v>
      </c>
      <c r="G217">
        <f t="shared" si="33"/>
        <v>2007</v>
      </c>
    </row>
    <row r="218" spans="1:7" x14ac:dyDescent="0.25">
      <c r="A218" s="1">
        <v>39114</v>
      </c>
      <c r="B218">
        <v>88</v>
      </c>
      <c r="D218">
        <f t="shared" si="30"/>
        <v>2007</v>
      </c>
      <c r="E218">
        <f t="shared" si="31"/>
        <v>2007</v>
      </c>
      <c r="F218">
        <f t="shared" si="32"/>
        <v>2007</v>
      </c>
      <c r="G218">
        <f t="shared" si="33"/>
        <v>2007</v>
      </c>
    </row>
    <row r="219" spans="1:7" x14ac:dyDescent="0.25">
      <c r="A219" s="1">
        <v>39142</v>
      </c>
      <c r="B219">
        <v>98.3</v>
      </c>
      <c r="D219">
        <f t="shared" si="30"/>
        <v>2007</v>
      </c>
      <c r="E219">
        <f t="shared" si="31"/>
        <v>2007</v>
      </c>
      <c r="F219">
        <f t="shared" si="32"/>
        <v>2007</v>
      </c>
      <c r="G219">
        <f t="shared" si="33"/>
        <v>2007</v>
      </c>
    </row>
    <row r="220" spans="1:7" x14ac:dyDescent="0.25">
      <c r="A220" s="1">
        <v>39173</v>
      </c>
      <c r="B220">
        <v>101.8</v>
      </c>
      <c r="D220">
        <f t="shared" si="30"/>
        <v>2007</v>
      </c>
      <c r="E220">
        <f t="shared" si="31"/>
        <v>2007</v>
      </c>
      <c r="F220">
        <f t="shared" si="32"/>
        <v>2007</v>
      </c>
      <c r="G220">
        <f t="shared" si="33"/>
        <v>2007</v>
      </c>
    </row>
    <row r="221" spans="1:7" x14ac:dyDescent="0.25">
      <c r="A221" s="1">
        <v>39203</v>
      </c>
      <c r="B221">
        <v>112.1</v>
      </c>
      <c r="D221">
        <f t="shared" si="30"/>
        <v>2007</v>
      </c>
      <c r="E221">
        <f t="shared" si="31"/>
        <v>2007</v>
      </c>
      <c r="F221">
        <f t="shared" si="32"/>
        <v>2007</v>
      </c>
      <c r="G221">
        <f t="shared" si="33"/>
        <v>2007</v>
      </c>
    </row>
    <row r="222" spans="1:7" x14ac:dyDescent="0.25">
      <c r="A222" s="1">
        <v>39234</v>
      </c>
      <c r="B222">
        <v>111.1</v>
      </c>
      <c r="D222">
        <f t="shared" si="30"/>
        <v>2007</v>
      </c>
      <c r="E222">
        <f t="shared" si="31"/>
        <v>2008</v>
      </c>
      <c r="F222">
        <f t="shared" si="32"/>
        <v>2007</v>
      </c>
      <c r="G222">
        <f t="shared" si="33"/>
        <v>2007</v>
      </c>
    </row>
    <row r="223" spans="1:7" x14ac:dyDescent="0.25">
      <c r="A223" s="1">
        <v>39264</v>
      </c>
      <c r="B223">
        <v>112.4</v>
      </c>
      <c r="D223">
        <f t="shared" si="30"/>
        <v>2007</v>
      </c>
      <c r="E223">
        <f t="shared" si="31"/>
        <v>2008</v>
      </c>
      <c r="F223">
        <f t="shared" si="32"/>
        <v>2007</v>
      </c>
      <c r="G223">
        <f t="shared" si="33"/>
        <v>2008</v>
      </c>
    </row>
    <row r="224" spans="1:7" x14ac:dyDescent="0.25">
      <c r="A224" s="1">
        <v>39295</v>
      </c>
      <c r="B224">
        <v>104.3</v>
      </c>
      <c r="D224">
        <f t="shared" si="30"/>
        <v>2007</v>
      </c>
      <c r="E224">
        <f t="shared" si="31"/>
        <v>2008</v>
      </c>
      <c r="F224">
        <f t="shared" si="32"/>
        <v>2007</v>
      </c>
      <c r="G224">
        <f t="shared" si="33"/>
        <v>2008</v>
      </c>
    </row>
    <row r="225" spans="1:7" x14ac:dyDescent="0.25">
      <c r="A225" s="1">
        <v>39326</v>
      </c>
      <c r="B225">
        <v>106.7</v>
      </c>
      <c r="D225">
        <f t="shared" si="30"/>
        <v>2007</v>
      </c>
      <c r="E225">
        <f t="shared" si="31"/>
        <v>2008</v>
      </c>
      <c r="F225">
        <f t="shared" si="32"/>
        <v>2007</v>
      </c>
      <c r="G225">
        <f t="shared" si="33"/>
        <v>2008</v>
      </c>
    </row>
    <row r="226" spans="1:7" x14ac:dyDescent="0.25">
      <c r="A226" s="1">
        <v>39356</v>
      </c>
      <c r="B226">
        <v>100.5</v>
      </c>
      <c r="D226">
        <f t="shared" si="30"/>
        <v>2007</v>
      </c>
      <c r="E226">
        <f t="shared" si="31"/>
        <v>2008</v>
      </c>
      <c r="F226">
        <f t="shared" si="32"/>
        <v>2007</v>
      </c>
      <c r="G226">
        <f t="shared" si="33"/>
        <v>2008</v>
      </c>
    </row>
    <row r="227" spans="1:7" x14ac:dyDescent="0.25">
      <c r="A227" s="1">
        <v>39387</v>
      </c>
      <c r="B227">
        <v>100.9</v>
      </c>
      <c r="D227">
        <f t="shared" si="30"/>
        <v>2007</v>
      </c>
      <c r="E227">
        <f t="shared" si="31"/>
        <v>2008</v>
      </c>
      <c r="F227">
        <f t="shared" si="32"/>
        <v>2008</v>
      </c>
      <c r="G227">
        <f t="shared" si="33"/>
        <v>2008</v>
      </c>
    </row>
    <row r="228" spans="1:7" x14ac:dyDescent="0.25">
      <c r="A228" s="1">
        <v>39417</v>
      </c>
      <c r="B228">
        <v>103.5</v>
      </c>
      <c r="D228">
        <f t="shared" si="30"/>
        <v>2007</v>
      </c>
      <c r="E228">
        <f t="shared" si="31"/>
        <v>2008</v>
      </c>
      <c r="F228">
        <f t="shared" si="32"/>
        <v>2008</v>
      </c>
      <c r="G228">
        <f t="shared" si="33"/>
        <v>2008</v>
      </c>
    </row>
    <row r="229" spans="1:7" x14ac:dyDescent="0.25">
      <c r="A229" s="1">
        <v>39448</v>
      </c>
      <c r="B229">
        <v>106.2</v>
      </c>
      <c r="D229">
        <f t="shared" si="30"/>
        <v>2008</v>
      </c>
      <c r="E229">
        <f t="shared" si="31"/>
        <v>2008</v>
      </c>
      <c r="F229">
        <f t="shared" si="32"/>
        <v>2008</v>
      </c>
      <c r="G229">
        <f t="shared" si="33"/>
        <v>2008</v>
      </c>
    </row>
    <row r="230" spans="1:7" x14ac:dyDescent="0.25">
      <c r="A230" s="1">
        <v>39479</v>
      </c>
      <c r="B230">
        <v>106.9</v>
      </c>
      <c r="D230">
        <f t="shared" si="30"/>
        <v>2008</v>
      </c>
      <c r="E230">
        <f t="shared" si="31"/>
        <v>2008</v>
      </c>
      <c r="F230">
        <f t="shared" si="32"/>
        <v>2008</v>
      </c>
      <c r="G230">
        <f t="shared" si="33"/>
        <v>2008</v>
      </c>
    </row>
    <row r="231" spans="1:7" x14ac:dyDescent="0.25">
      <c r="A231" s="1">
        <v>39508</v>
      </c>
      <c r="B231">
        <v>110.9</v>
      </c>
      <c r="D231">
        <f t="shared" si="30"/>
        <v>2008</v>
      </c>
      <c r="E231">
        <f t="shared" si="31"/>
        <v>2008</v>
      </c>
      <c r="F231">
        <f t="shared" si="32"/>
        <v>2008</v>
      </c>
      <c r="G231">
        <f t="shared" si="33"/>
        <v>2008</v>
      </c>
    </row>
    <row r="232" spans="1:7" x14ac:dyDescent="0.25">
      <c r="A232" s="1">
        <v>39539</v>
      </c>
      <c r="B232">
        <v>118.9</v>
      </c>
      <c r="D232">
        <f t="shared" si="30"/>
        <v>2008</v>
      </c>
      <c r="E232">
        <f t="shared" si="31"/>
        <v>2008</v>
      </c>
      <c r="F232">
        <f t="shared" si="32"/>
        <v>2008</v>
      </c>
      <c r="G232">
        <f t="shared" si="33"/>
        <v>2008</v>
      </c>
    </row>
    <row r="233" spans="1:7" x14ac:dyDescent="0.25">
      <c r="A233" s="1">
        <v>39569</v>
      </c>
      <c r="B233">
        <v>126.7</v>
      </c>
      <c r="D233">
        <f t="shared" si="30"/>
        <v>2008</v>
      </c>
      <c r="E233">
        <f t="shared" si="31"/>
        <v>2008</v>
      </c>
      <c r="F233">
        <f t="shared" si="32"/>
        <v>2008</v>
      </c>
      <c r="G233">
        <f t="shared" si="33"/>
        <v>2008</v>
      </c>
    </row>
    <row r="234" spans="1:7" x14ac:dyDescent="0.25">
      <c r="A234" s="1">
        <v>39600</v>
      </c>
      <c r="B234">
        <v>133.19999999999999</v>
      </c>
      <c r="D234">
        <f t="shared" si="30"/>
        <v>2008</v>
      </c>
      <c r="E234">
        <f t="shared" si="31"/>
        <v>2009</v>
      </c>
      <c r="F234">
        <f t="shared" si="32"/>
        <v>2008</v>
      </c>
      <c r="G234">
        <f t="shared" si="33"/>
        <v>2008</v>
      </c>
    </row>
    <row r="235" spans="1:7" x14ac:dyDescent="0.25">
      <c r="A235" s="1">
        <v>39630</v>
      </c>
      <c r="B235">
        <v>135.6</v>
      </c>
      <c r="D235">
        <f t="shared" si="30"/>
        <v>2008</v>
      </c>
      <c r="E235">
        <f t="shared" si="31"/>
        <v>2009</v>
      </c>
      <c r="F235">
        <f t="shared" si="32"/>
        <v>2008</v>
      </c>
      <c r="G235">
        <f t="shared" si="33"/>
        <v>2009</v>
      </c>
    </row>
    <row r="236" spans="1:7" x14ac:dyDescent="0.25">
      <c r="A236" s="1">
        <v>39661</v>
      </c>
      <c r="B236">
        <v>129.19999999999999</v>
      </c>
      <c r="D236">
        <f t="shared" si="30"/>
        <v>2008</v>
      </c>
      <c r="E236">
        <f t="shared" si="31"/>
        <v>2009</v>
      </c>
      <c r="F236">
        <f t="shared" si="32"/>
        <v>2008</v>
      </c>
      <c r="G236">
        <f t="shared" si="33"/>
        <v>2009</v>
      </c>
    </row>
    <row r="237" spans="1:7" x14ac:dyDescent="0.25">
      <c r="A237" s="1">
        <v>39692</v>
      </c>
      <c r="B237">
        <v>134.6</v>
      </c>
      <c r="D237">
        <f t="shared" si="30"/>
        <v>2008</v>
      </c>
      <c r="E237">
        <f t="shared" si="31"/>
        <v>2009</v>
      </c>
      <c r="F237">
        <f t="shared" si="32"/>
        <v>2008</v>
      </c>
      <c r="G237">
        <f t="shared" si="33"/>
        <v>2009</v>
      </c>
    </row>
    <row r="238" spans="1:7" x14ac:dyDescent="0.25">
      <c r="A238" s="1">
        <v>39722</v>
      </c>
      <c r="B238">
        <v>116.9</v>
      </c>
      <c r="D238">
        <f t="shared" si="30"/>
        <v>2008</v>
      </c>
      <c r="E238">
        <f t="shared" si="31"/>
        <v>2009</v>
      </c>
      <c r="F238">
        <f t="shared" si="32"/>
        <v>2008</v>
      </c>
      <c r="G238">
        <f t="shared" si="33"/>
        <v>2009</v>
      </c>
    </row>
    <row r="239" spans="1:7" x14ac:dyDescent="0.25">
      <c r="A239" s="1">
        <v>39753</v>
      </c>
      <c r="B239">
        <v>91.4</v>
      </c>
      <c r="D239">
        <f t="shared" si="30"/>
        <v>2008</v>
      </c>
      <c r="E239">
        <f t="shared" si="31"/>
        <v>2009</v>
      </c>
      <c r="F239">
        <f t="shared" si="32"/>
        <v>2009</v>
      </c>
      <c r="G239">
        <f t="shared" si="33"/>
        <v>2009</v>
      </c>
    </row>
    <row r="240" spans="1:7" x14ac:dyDescent="0.25">
      <c r="A240" s="1">
        <v>39783</v>
      </c>
      <c r="B240">
        <v>79.3</v>
      </c>
      <c r="D240">
        <f t="shared" si="30"/>
        <v>2008</v>
      </c>
      <c r="E240">
        <f t="shared" si="31"/>
        <v>2009</v>
      </c>
      <c r="F240">
        <f t="shared" si="32"/>
        <v>2009</v>
      </c>
      <c r="G240">
        <f t="shared" si="33"/>
        <v>2009</v>
      </c>
    </row>
    <row r="241" spans="1:7" x14ac:dyDescent="0.25">
      <c r="A241" s="1">
        <v>39814</v>
      </c>
      <c r="B241">
        <v>82.9</v>
      </c>
      <c r="D241">
        <f t="shared" si="30"/>
        <v>2009</v>
      </c>
      <c r="E241">
        <f t="shared" si="31"/>
        <v>2009</v>
      </c>
      <c r="F241">
        <f t="shared" si="32"/>
        <v>2009</v>
      </c>
      <c r="G241">
        <f t="shared" si="33"/>
        <v>2009</v>
      </c>
    </row>
    <row r="242" spans="1:7" x14ac:dyDescent="0.25">
      <c r="A242" s="1">
        <v>39845</v>
      </c>
      <c r="B242">
        <v>86.4</v>
      </c>
      <c r="D242">
        <f t="shared" si="30"/>
        <v>2009</v>
      </c>
      <c r="E242">
        <f t="shared" si="31"/>
        <v>2009</v>
      </c>
      <c r="F242">
        <f t="shared" si="32"/>
        <v>2009</v>
      </c>
      <c r="G242">
        <f t="shared" si="33"/>
        <v>2009</v>
      </c>
    </row>
    <row r="243" spans="1:7" x14ac:dyDescent="0.25">
      <c r="A243" s="1">
        <v>39873</v>
      </c>
      <c r="B243">
        <v>86.9</v>
      </c>
      <c r="D243">
        <f t="shared" si="30"/>
        <v>2009</v>
      </c>
      <c r="E243">
        <f t="shared" si="31"/>
        <v>2009</v>
      </c>
      <c r="F243">
        <f t="shared" si="32"/>
        <v>2009</v>
      </c>
      <c r="G243">
        <f t="shared" si="33"/>
        <v>2009</v>
      </c>
    </row>
    <row r="244" spans="1:7" x14ac:dyDescent="0.25">
      <c r="A244" s="1">
        <v>39904</v>
      </c>
      <c r="B244">
        <v>89.5</v>
      </c>
      <c r="D244">
        <f t="shared" si="30"/>
        <v>2009</v>
      </c>
      <c r="E244">
        <f t="shared" si="31"/>
        <v>2009</v>
      </c>
      <c r="F244">
        <f t="shared" si="32"/>
        <v>2009</v>
      </c>
      <c r="G244">
        <f t="shared" si="33"/>
        <v>2009</v>
      </c>
    </row>
    <row r="245" spans="1:7" x14ac:dyDescent="0.25">
      <c r="A245" s="1">
        <v>39934</v>
      </c>
      <c r="B245">
        <v>94.5</v>
      </c>
      <c r="D245">
        <f t="shared" si="30"/>
        <v>2009</v>
      </c>
      <c r="E245">
        <f t="shared" si="31"/>
        <v>2009</v>
      </c>
      <c r="F245">
        <f t="shared" si="32"/>
        <v>2009</v>
      </c>
      <c r="G245">
        <f t="shared" si="33"/>
        <v>2009</v>
      </c>
    </row>
    <row r="246" spans="1:7" x14ac:dyDescent="0.25">
      <c r="A246" s="1">
        <v>39965</v>
      </c>
      <c r="B246">
        <v>102.9</v>
      </c>
      <c r="D246">
        <f t="shared" si="30"/>
        <v>2009</v>
      </c>
      <c r="E246">
        <f t="shared" si="31"/>
        <v>2010</v>
      </c>
      <c r="F246">
        <f t="shared" si="32"/>
        <v>2009</v>
      </c>
      <c r="G246">
        <f t="shared" si="33"/>
        <v>2009</v>
      </c>
    </row>
    <row r="247" spans="1:7" x14ac:dyDescent="0.25">
      <c r="A247" s="1">
        <v>39995</v>
      </c>
      <c r="B247">
        <v>99.8</v>
      </c>
      <c r="D247">
        <f t="shared" si="30"/>
        <v>2009</v>
      </c>
      <c r="E247">
        <f t="shared" si="31"/>
        <v>2010</v>
      </c>
      <c r="F247">
        <f t="shared" si="32"/>
        <v>2009</v>
      </c>
      <c r="G247">
        <f t="shared" si="33"/>
        <v>2010</v>
      </c>
    </row>
    <row r="248" spans="1:7" x14ac:dyDescent="0.25">
      <c r="A248" s="1">
        <v>40026</v>
      </c>
      <c r="B248">
        <v>99.7</v>
      </c>
      <c r="D248">
        <f t="shared" si="30"/>
        <v>2009</v>
      </c>
      <c r="E248">
        <f t="shared" si="31"/>
        <v>2010</v>
      </c>
      <c r="F248">
        <f t="shared" si="32"/>
        <v>2009</v>
      </c>
      <c r="G248">
        <f t="shared" si="33"/>
        <v>2010</v>
      </c>
    </row>
    <row r="249" spans="1:7" x14ac:dyDescent="0.25">
      <c r="A249" s="1">
        <v>40057</v>
      </c>
      <c r="B249">
        <v>100.2</v>
      </c>
      <c r="D249">
        <f t="shared" si="30"/>
        <v>2009</v>
      </c>
      <c r="E249">
        <f t="shared" si="31"/>
        <v>2010</v>
      </c>
      <c r="F249">
        <f t="shared" si="32"/>
        <v>2009</v>
      </c>
      <c r="G249">
        <f t="shared" si="33"/>
        <v>2010</v>
      </c>
    </row>
    <row r="250" spans="1:7" x14ac:dyDescent="0.25">
      <c r="A250" s="1">
        <v>40087</v>
      </c>
      <c r="B250">
        <v>95.9</v>
      </c>
      <c r="D250">
        <f t="shared" si="30"/>
        <v>2009</v>
      </c>
      <c r="E250">
        <f t="shared" si="31"/>
        <v>2010</v>
      </c>
      <c r="F250">
        <f t="shared" si="32"/>
        <v>2009</v>
      </c>
      <c r="G250">
        <f t="shared" si="33"/>
        <v>2010</v>
      </c>
    </row>
    <row r="251" spans="1:7" x14ac:dyDescent="0.25">
      <c r="A251" s="1">
        <v>40118</v>
      </c>
      <c r="B251">
        <v>98.5</v>
      </c>
      <c r="D251">
        <f t="shared" si="30"/>
        <v>2009</v>
      </c>
      <c r="E251">
        <f t="shared" si="31"/>
        <v>2010</v>
      </c>
      <c r="F251">
        <f t="shared" si="32"/>
        <v>2010</v>
      </c>
      <c r="G251">
        <f t="shared" si="33"/>
        <v>2010</v>
      </c>
    </row>
    <row r="252" spans="1:7" x14ac:dyDescent="0.25">
      <c r="A252" s="1">
        <v>40148</v>
      </c>
      <c r="B252">
        <v>96</v>
      </c>
      <c r="D252">
        <f t="shared" si="30"/>
        <v>2009</v>
      </c>
      <c r="E252">
        <f t="shared" si="31"/>
        <v>2010</v>
      </c>
      <c r="F252">
        <f t="shared" si="32"/>
        <v>2010</v>
      </c>
      <c r="G252">
        <f t="shared" si="33"/>
        <v>2010</v>
      </c>
    </row>
    <row r="253" spans="1:7" x14ac:dyDescent="0.25">
      <c r="A253" s="1">
        <v>40179</v>
      </c>
      <c r="B253">
        <v>98.9</v>
      </c>
      <c r="D253">
        <f t="shared" si="30"/>
        <v>2010</v>
      </c>
      <c r="E253">
        <f t="shared" si="31"/>
        <v>2010</v>
      </c>
      <c r="F253">
        <f t="shared" si="32"/>
        <v>2010</v>
      </c>
      <c r="G253">
        <f t="shared" si="33"/>
        <v>2010</v>
      </c>
    </row>
    <row r="254" spans="1:7" x14ac:dyDescent="0.25">
      <c r="A254" s="1">
        <v>40210</v>
      </c>
      <c r="B254">
        <v>98.9</v>
      </c>
      <c r="D254">
        <f t="shared" si="30"/>
        <v>2010</v>
      </c>
      <c r="E254">
        <f t="shared" si="31"/>
        <v>2010</v>
      </c>
      <c r="F254">
        <f t="shared" si="32"/>
        <v>2010</v>
      </c>
      <c r="G254">
        <f t="shared" si="33"/>
        <v>2010</v>
      </c>
    </row>
    <row r="255" spans="1:7" x14ac:dyDescent="0.25">
      <c r="A255" s="1">
        <v>40238</v>
      </c>
      <c r="B255">
        <v>98.7</v>
      </c>
      <c r="D255">
        <f t="shared" si="30"/>
        <v>2010</v>
      </c>
      <c r="E255">
        <f t="shared" si="31"/>
        <v>2010</v>
      </c>
      <c r="F255">
        <f t="shared" si="32"/>
        <v>2010</v>
      </c>
      <c r="G255">
        <f t="shared" si="33"/>
        <v>2010</v>
      </c>
    </row>
    <row r="256" spans="1:7" x14ac:dyDescent="0.25">
      <c r="A256" s="1">
        <v>40269</v>
      </c>
      <c r="B256">
        <v>98.8</v>
      </c>
      <c r="D256">
        <f t="shared" si="30"/>
        <v>2010</v>
      </c>
      <c r="E256">
        <f t="shared" si="31"/>
        <v>2010</v>
      </c>
      <c r="F256">
        <f t="shared" si="32"/>
        <v>2010</v>
      </c>
      <c r="G256">
        <f t="shared" si="33"/>
        <v>2010</v>
      </c>
    </row>
    <row r="257" spans="1:7" x14ac:dyDescent="0.25">
      <c r="A257" s="1">
        <v>40299</v>
      </c>
      <c r="B257">
        <v>98.8</v>
      </c>
      <c r="D257">
        <f t="shared" si="30"/>
        <v>2010</v>
      </c>
      <c r="E257">
        <f t="shared" si="31"/>
        <v>2010</v>
      </c>
      <c r="F257">
        <f t="shared" si="32"/>
        <v>2010</v>
      </c>
      <c r="G257">
        <f t="shared" si="33"/>
        <v>2010</v>
      </c>
    </row>
    <row r="258" spans="1:7" x14ac:dyDescent="0.25">
      <c r="A258" s="1">
        <v>40330</v>
      </c>
      <c r="B258">
        <v>95.5</v>
      </c>
      <c r="D258">
        <f t="shared" si="30"/>
        <v>2010</v>
      </c>
      <c r="E258">
        <f t="shared" si="31"/>
        <v>2011</v>
      </c>
      <c r="F258">
        <f t="shared" si="32"/>
        <v>2010</v>
      </c>
      <c r="G258">
        <f t="shared" si="33"/>
        <v>2010</v>
      </c>
    </row>
    <row r="259" spans="1:7" x14ac:dyDescent="0.25">
      <c r="A259" s="1">
        <v>40360</v>
      </c>
      <c r="B259">
        <v>93.9</v>
      </c>
      <c r="D259">
        <f t="shared" si="30"/>
        <v>2010</v>
      </c>
      <c r="E259">
        <f t="shared" si="31"/>
        <v>2011</v>
      </c>
      <c r="F259">
        <f t="shared" si="32"/>
        <v>2010</v>
      </c>
      <c r="G259">
        <f t="shared" si="33"/>
        <v>2011</v>
      </c>
    </row>
    <row r="260" spans="1:7" x14ac:dyDescent="0.25">
      <c r="A260" s="1">
        <v>40391</v>
      </c>
      <c r="B260">
        <v>97.3</v>
      </c>
      <c r="D260">
        <f t="shared" si="30"/>
        <v>2010</v>
      </c>
      <c r="E260">
        <f t="shared" si="31"/>
        <v>2011</v>
      </c>
      <c r="F260">
        <f t="shared" si="32"/>
        <v>2010</v>
      </c>
      <c r="G260">
        <f t="shared" si="33"/>
        <v>2011</v>
      </c>
    </row>
    <row r="261" spans="1:7" x14ac:dyDescent="0.25">
      <c r="A261" s="1">
        <v>40422</v>
      </c>
      <c r="B261">
        <v>98.9</v>
      </c>
      <c r="D261">
        <f t="shared" si="30"/>
        <v>2010</v>
      </c>
      <c r="E261">
        <f t="shared" si="31"/>
        <v>2011</v>
      </c>
      <c r="F261">
        <f t="shared" si="32"/>
        <v>2010</v>
      </c>
      <c r="G261">
        <f t="shared" si="33"/>
        <v>2011</v>
      </c>
    </row>
    <row r="262" spans="1:7" x14ac:dyDescent="0.25">
      <c r="A262" s="1">
        <v>40452</v>
      </c>
      <c r="B262">
        <v>95.9</v>
      </c>
      <c r="D262">
        <f t="shared" si="30"/>
        <v>2010</v>
      </c>
      <c r="E262">
        <f t="shared" si="31"/>
        <v>2011</v>
      </c>
      <c r="F262">
        <f t="shared" si="32"/>
        <v>2010</v>
      </c>
      <c r="G262">
        <f t="shared" si="33"/>
        <v>2011</v>
      </c>
    </row>
    <row r="263" spans="1:7" x14ac:dyDescent="0.25">
      <c r="A263" s="1">
        <v>40483</v>
      </c>
      <c r="B263">
        <v>95.6</v>
      </c>
      <c r="D263">
        <f t="shared" si="30"/>
        <v>2010</v>
      </c>
      <c r="E263">
        <f t="shared" si="31"/>
        <v>2011</v>
      </c>
      <c r="F263">
        <f t="shared" si="32"/>
        <v>2011</v>
      </c>
      <c r="G263">
        <f t="shared" si="33"/>
        <v>2011</v>
      </c>
    </row>
    <row r="264" spans="1:7" x14ac:dyDescent="0.25">
      <c r="A264" s="1">
        <v>40513</v>
      </c>
      <c r="B264">
        <v>98.4</v>
      </c>
      <c r="D264">
        <f t="shared" si="30"/>
        <v>2010</v>
      </c>
      <c r="E264">
        <f t="shared" si="31"/>
        <v>2011</v>
      </c>
      <c r="F264">
        <f t="shared" si="32"/>
        <v>2011</v>
      </c>
      <c r="G264">
        <f t="shared" si="33"/>
        <v>2011</v>
      </c>
    </row>
    <row r="265" spans="1:7" x14ac:dyDescent="0.25">
      <c r="A265" s="1">
        <v>40544</v>
      </c>
      <c r="B265">
        <v>106.1</v>
      </c>
      <c r="D265">
        <f t="shared" si="30"/>
        <v>2011</v>
      </c>
      <c r="E265">
        <f t="shared" si="31"/>
        <v>2011</v>
      </c>
      <c r="F265">
        <f t="shared" si="32"/>
        <v>2011</v>
      </c>
      <c r="G265">
        <f t="shared" si="33"/>
        <v>2011</v>
      </c>
    </row>
    <row r="266" spans="1:7" x14ac:dyDescent="0.25">
      <c r="A266" s="1">
        <v>40575</v>
      </c>
      <c r="B266">
        <v>108</v>
      </c>
      <c r="D266">
        <f t="shared" si="30"/>
        <v>2011</v>
      </c>
      <c r="E266">
        <f t="shared" si="31"/>
        <v>2011</v>
      </c>
      <c r="F266">
        <f t="shared" si="32"/>
        <v>2011</v>
      </c>
      <c r="G266">
        <f t="shared" si="33"/>
        <v>2011</v>
      </c>
    </row>
    <row r="267" spans="1:7" x14ac:dyDescent="0.25">
      <c r="A267" s="1">
        <v>40603</v>
      </c>
      <c r="B267">
        <v>114.3</v>
      </c>
      <c r="D267">
        <f t="shared" si="30"/>
        <v>2011</v>
      </c>
      <c r="E267">
        <f t="shared" si="31"/>
        <v>2011</v>
      </c>
      <c r="F267">
        <f t="shared" si="32"/>
        <v>2011</v>
      </c>
      <c r="G267">
        <f t="shared" si="33"/>
        <v>2011</v>
      </c>
    </row>
    <row r="268" spans="1:7" x14ac:dyDescent="0.25">
      <c r="A268" s="1">
        <v>40634</v>
      </c>
      <c r="B268">
        <v>119.8</v>
      </c>
      <c r="D268">
        <f t="shared" si="30"/>
        <v>2011</v>
      </c>
      <c r="E268">
        <f t="shared" si="31"/>
        <v>2011</v>
      </c>
      <c r="F268">
        <f t="shared" si="32"/>
        <v>2011</v>
      </c>
      <c r="G268">
        <f t="shared" si="33"/>
        <v>2011</v>
      </c>
    </row>
    <row r="269" spans="1:7" x14ac:dyDescent="0.25">
      <c r="A269" s="1">
        <v>40664</v>
      </c>
      <c r="B269">
        <v>126.2</v>
      </c>
      <c r="D269">
        <f t="shared" si="30"/>
        <v>2011</v>
      </c>
      <c r="E269">
        <f t="shared" si="31"/>
        <v>2011</v>
      </c>
      <c r="F269">
        <f t="shared" si="32"/>
        <v>2011</v>
      </c>
      <c r="G269">
        <f t="shared" si="33"/>
        <v>2011</v>
      </c>
    </row>
    <row r="270" spans="1:7" x14ac:dyDescent="0.25">
      <c r="A270" s="1">
        <v>40695</v>
      </c>
      <c r="B270">
        <v>119.3</v>
      </c>
      <c r="D270">
        <f t="shared" ref="D270:D333" si="34">YEAR(A270)</f>
        <v>2011</v>
      </c>
      <c r="E270">
        <f t="shared" ref="E270:E333" si="35">IF(MONTH(A270)&lt;6,YEAR(A270),YEAR(A270)+1)</f>
        <v>2012</v>
      </c>
      <c r="F270">
        <f t="shared" ref="F270:F333" si="36">IF(MONTH(A270)&lt;11,YEAR(A270),YEAR(A270)+1)</f>
        <v>2011</v>
      </c>
      <c r="G270">
        <f t="shared" ref="G270:G333" si="37">IF(MONTH(A270)&lt;7,YEAR(A270),YEAR(A270)+1)</f>
        <v>2011</v>
      </c>
    </row>
    <row r="271" spans="1:7" x14ac:dyDescent="0.25">
      <c r="A271" s="1">
        <v>40725</v>
      </c>
      <c r="B271">
        <v>115.2</v>
      </c>
      <c r="D271">
        <f t="shared" si="34"/>
        <v>2011</v>
      </c>
      <c r="E271">
        <f t="shared" si="35"/>
        <v>2012</v>
      </c>
      <c r="F271">
        <f t="shared" si="36"/>
        <v>2011</v>
      </c>
      <c r="G271">
        <f t="shared" si="37"/>
        <v>2012</v>
      </c>
    </row>
    <row r="272" spans="1:7" x14ac:dyDescent="0.25">
      <c r="A272" s="1">
        <v>40756</v>
      </c>
      <c r="B272">
        <v>116.4</v>
      </c>
      <c r="D272">
        <f t="shared" si="34"/>
        <v>2011</v>
      </c>
      <c r="E272">
        <f t="shared" si="35"/>
        <v>2012</v>
      </c>
      <c r="F272">
        <f t="shared" si="36"/>
        <v>2011</v>
      </c>
      <c r="G272">
        <f t="shared" si="37"/>
        <v>2012</v>
      </c>
    </row>
    <row r="273" spans="1:7" x14ac:dyDescent="0.25">
      <c r="A273" s="1">
        <v>40787</v>
      </c>
      <c r="B273">
        <v>114.4</v>
      </c>
      <c r="D273">
        <f t="shared" si="34"/>
        <v>2011</v>
      </c>
      <c r="E273">
        <f t="shared" si="35"/>
        <v>2012</v>
      </c>
      <c r="F273">
        <f t="shared" si="36"/>
        <v>2011</v>
      </c>
      <c r="G273">
        <f t="shared" si="37"/>
        <v>2012</v>
      </c>
    </row>
    <row r="274" spans="1:7" x14ac:dyDescent="0.25">
      <c r="A274" s="1">
        <v>40817</v>
      </c>
      <c r="B274">
        <v>116.1</v>
      </c>
      <c r="D274">
        <f t="shared" si="34"/>
        <v>2011</v>
      </c>
      <c r="E274">
        <f t="shared" si="35"/>
        <v>2012</v>
      </c>
      <c r="F274">
        <f t="shared" si="36"/>
        <v>2011</v>
      </c>
      <c r="G274">
        <f t="shared" si="37"/>
        <v>2012</v>
      </c>
    </row>
    <row r="275" spans="1:7" x14ac:dyDescent="0.25">
      <c r="A275" s="1">
        <v>40848</v>
      </c>
      <c r="B275">
        <v>113.2</v>
      </c>
      <c r="D275">
        <f t="shared" si="34"/>
        <v>2011</v>
      </c>
      <c r="E275">
        <f t="shared" si="35"/>
        <v>2012</v>
      </c>
      <c r="F275">
        <f t="shared" si="36"/>
        <v>2012</v>
      </c>
      <c r="G275">
        <f t="shared" si="37"/>
        <v>2012</v>
      </c>
    </row>
    <row r="276" spans="1:7" x14ac:dyDescent="0.25">
      <c r="A276" s="1">
        <v>40878</v>
      </c>
      <c r="B276">
        <v>106.2</v>
      </c>
      <c r="D276">
        <f t="shared" si="34"/>
        <v>2011</v>
      </c>
      <c r="E276">
        <f t="shared" si="35"/>
        <v>2012</v>
      </c>
      <c r="F276">
        <f t="shared" si="36"/>
        <v>2012</v>
      </c>
      <c r="G276">
        <f t="shared" si="37"/>
        <v>2012</v>
      </c>
    </row>
    <row r="277" spans="1:7" x14ac:dyDescent="0.25">
      <c r="A277" s="1">
        <v>40909</v>
      </c>
      <c r="B277">
        <v>108</v>
      </c>
      <c r="D277">
        <f t="shared" si="34"/>
        <v>2012</v>
      </c>
      <c r="E277">
        <f t="shared" si="35"/>
        <v>2012</v>
      </c>
      <c r="F277">
        <f t="shared" si="36"/>
        <v>2012</v>
      </c>
      <c r="G277">
        <f t="shared" si="37"/>
        <v>2012</v>
      </c>
    </row>
    <row r="278" spans="1:7" x14ac:dyDescent="0.25">
      <c r="A278" s="1">
        <v>40940</v>
      </c>
      <c r="B278">
        <v>108.6</v>
      </c>
      <c r="D278">
        <f t="shared" si="34"/>
        <v>2012</v>
      </c>
      <c r="E278">
        <f t="shared" si="35"/>
        <v>2012</v>
      </c>
      <c r="F278">
        <f t="shared" si="36"/>
        <v>2012</v>
      </c>
      <c r="G278">
        <f t="shared" si="37"/>
        <v>2012</v>
      </c>
    </row>
    <row r="279" spans="1:7" x14ac:dyDescent="0.25">
      <c r="A279" s="1">
        <v>40969</v>
      </c>
      <c r="B279">
        <v>117.3</v>
      </c>
      <c r="D279">
        <f t="shared" si="34"/>
        <v>2012</v>
      </c>
      <c r="E279">
        <f t="shared" si="35"/>
        <v>2012</v>
      </c>
      <c r="F279">
        <f t="shared" si="36"/>
        <v>2012</v>
      </c>
      <c r="G279">
        <f t="shared" si="37"/>
        <v>2012</v>
      </c>
    </row>
    <row r="280" spans="1:7" x14ac:dyDescent="0.25">
      <c r="A280" s="1">
        <v>41000</v>
      </c>
      <c r="B280">
        <v>123.2</v>
      </c>
      <c r="D280">
        <f t="shared" si="34"/>
        <v>2012</v>
      </c>
      <c r="E280">
        <f t="shared" si="35"/>
        <v>2012</v>
      </c>
      <c r="F280">
        <f t="shared" si="36"/>
        <v>2012</v>
      </c>
      <c r="G280">
        <f t="shared" si="37"/>
        <v>2012</v>
      </c>
    </row>
    <row r="281" spans="1:7" x14ac:dyDescent="0.25">
      <c r="A281" s="1">
        <v>41030</v>
      </c>
      <c r="B281">
        <v>122.1</v>
      </c>
      <c r="D281">
        <f t="shared" si="34"/>
        <v>2012</v>
      </c>
      <c r="E281">
        <f t="shared" si="35"/>
        <v>2012</v>
      </c>
      <c r="F281">
        <f t="shared" si="36"/>
        <v>2012</v>
      </c>
      <c r="G281">
        <f t="shared" si="37"/>
        <v>2012</v>
      </c>
    </row>
    <row r="282" spans="1:7" x14ac:dyDescent="0.25">
      <c r="A282" s="1">
        <v>41061</v>
      </c>
      <c r="B282">
        <v>121.9</v>
      </c>
      <c r="D282">
        <f t="shared" si="34"/>
        <v>2012</v>
      </c>
      <c r="E282">
        <f t="shared" si="35"/>
        <v>2013</v>
      </c>
      <c r="F282">
        <f t="shared" si="36"/>
        <v>2012</v>
      </c>
      <c r="G282">
        <f t="shared" si="37"/>
        <v>2012</v>
      </c>
    </row>
    <row r="283" spans="1:7" x14ac:dyDescent="0.25">
      <c r="A283" s="1">
        <v>41091</v>
      </c>
      <c r="B283">
        <v>121.9</v>
      </c>
      <c r="D283">
        <f t="shared" si="34"/>
        <v>2012</v>
      </c>
      <c r="E283">
        <f t="shared" si="35"/>
        <v>2013</v>
      </c>
      <c r="F283">
        <f t="shared" si="36"/>
        <v>2012</v>
      </c>
      <c r="G283">
        <f t="shared" si="37"/>
        <v>2013</v>
      </c>
    </row>
    <row r="284" spans="1:7" x14ac:dyDescent="0.25">
      <c r="A284" s="1">
        <v>41122</v>
      </c>
      <c r="B284">
        <v>121.9</v>
      </c>
      <c r="D284">
        <f t="shared" si="34"/>
        <v>2012</v>
      </c>
      <c r="E284">
        <f t="shared" si="35"/>
        <v>2013</v>
      </c>
      <c r="F284">
        <f t="shared" si="36"/>
        <v>2012</v>
      </c>
      <c r="G284">
        <f t="shared" si="37"/>
        <v>2013</v>
      </c>
    </row>
    <row r="285" spans="1:7" x14ac:dyDescent="0.25">
      <c r="A285" s="1">
        <v>41153</v>
      </c>
      <c r="B285">
        <v>125</v>
      </c>
      <c r="D285">
        <f t="shared" si="34"/>
        <v>2012</v>
      </c>
      <c r="E285">
        <f t="shared" si="35"/>
        <v>2013</v>
      </c>
      <c r="F285">
        <f t="shared" si="36"/>
        <v>2012</v>
      </c>
      <c r="G285">
        <f t="shared" si="37"/>
        <v>2013</v>
      </c>
    </row>
    <row r="286" spans="1:7" x14ac:dyDescent="0.25">
      <c r="A286" s="1">
        <v>41183</v>
      </c>
      <c r="B286">
        <v>125.8</v>
      </c>
      <c r="D286">
        <f t="shared" si="34"/>
        <v>2012</v>
      </c>
      <c r="E286">
        <f t="shared" si="35"/>
        <v>2013</v>
      </c>
      <c r="F286">
        <f t="shared" si="36"/>
        <v>2012</v>
      </c>
      <c r="G286">
        <f t="shared" si="37"/>
        <v>2013</v>
      </c>
    </row>
    <row r="287" spans="1:7" x14ac:dyDescent="0.25">
      <c r="A287" s="1">
        <v>41214</v>
      </c>
      <c r="B287">
        <v>115.4</v>
      </c>
      <c r="D287">
        <f t="shared" si="34"/>
        <v>2012</v>
      </c>
      <c r="E287">
        <f t="shared" si="35"/>
        <v>2013</v>
      </c>
      <c r="F287">
        <f t="shared" si="36"/>
        <v>2013</v>
      </c>
      <c r="G287">
        <f t="shared" si="37"/>
        <v>2013</v>
      </c>
    </row>
    <row r="288" spans="1:7" x14ac:dyDescent="0.25">
      <c r="A288" s="1">
        <v>41244</v>
      </c>
      <c r="B288">
        <v>109</v>
      </c>
      <c r="D288">
        <f t="shared" si="34"/>
        <v>2012</v>
      </c>
      <c r="E288">
        <f t="shared" si="35"/>
        <v>2013</v>
      </c>
      <c r="F288">
        <f t="shared" si="36"/>
        <v>2013</v>
      </c>
      <c r="G288">
        <f t="shared" si="37"/>
        <v>2013</v>
      </c>
    </row>
    <row r="289" spans="1:7" x14ac:dyDescent="0.25">
      <c r="A289" s="1">
        <v>41275</v>
      </c>
      <c r="B289">
        <v>105.1</v>
      </c>
      <c r="D289">
        <f t="shared" si="34"/>
        <v>2013</v>
      </c>
      <c r="E289">
        <f t="shared" si="35"/>
        <v>2013</v>
      </c>
      <c r="F289">
        <f t="shared" si="36"/>
        <v>2013</v>
      </c>
      <c r="G289">
        <f t="shared" si="37"/>
        <v>2013</v>
      </c>
    </row>
    <row r="290" spans="1:7" x14ac:dyDescent="0.25">
      <c r="A290" s="1">
        <v>41306</v>
      </c>
      <c r="B290">
        <v>114.1</v>
      </c>
      <c r="D290">
        <f t="shared" si="34"/>
        <v>2013</v>
      </c>
      <c r="E290">
        <f t="shared" si="35"/>
        <v>2013</v>
      </c>
      <c r="F290">
        <f t="shared" si="36"/>
        <v>2013</v>
      </c>
      <c r="G290">
        <f t="shared" si="37"/>
        <v>2013</v>
      </c>
    </row>
    <row r="291" spans="1:7" x14ac:dyDescent="0.25">
      <c r="A291" s="1">
        <v>41334</v>
      </c>
      <c r="B291">
        <v>123.1</v>
      </c>
      <c r="D291">
        <f t="shared" si="34"/>
        <v>2013</v>
      </c>
      <c r="E291">
        <f t="shared" si="35"/>
        <v>2013</v>
      </c>
      <c r="F291">
        <f t="shared" si="36"/>
        <v>2013</v>
      </c>
      <c r="G291">
        <f t="shared" si="37"/>
        <v>2013</v>
      </c>
    </row>
    <row r="292" spans="1:7" x14ac:dyDescent="0.25">
      <c r="A292" s="1">
        <v>41365</v>
      </c>
      <c r="B292">
        <v>122.8</v>
      </c>
      <c r="D292">
        <f t="shared" si="34"/>
        <v>2013</v>
      </c>
      <c r="E292">
        <f t="shared" si="35"/>
        <v>2013</v>
      </c>
      <c r="F292">
        <f t="shared" si="36"/>
        <v>2013</v>
      </c>
      <c r="G292">
        <f t="shared" si="37"/>
        <v>2013</v>
      </c>
    </row>
    <row r="293" spans="1:7" x14ac:dyDescent="0.25">
      <c r="A293" s="1">
        <v>41395</v>
      </c>
      <c r="B293">
        <v>123.5</v>
      </c>
      <c r="D293">
        <f t="shared" si="34"/>
        <v>2013</v>
      </c>
      <c r="E293">
        <f t="shared" si="35"/>
        <v>2013</v>
      </c>
      <c r="F293">
        <f t="shared" si="36"/>
        <v>2013</v>
      </c>
      <c r="G293">
        <f t="shared" si="37"/>
        <v>2013</v>
      </c>
    </row>
    <row r="294" spans="1:7" x14ac:dyDescent="0.25">
      <c r="A294" s="1">
        <v>41426</v>
      </c>
      <c r="B294">
        <v>134.80000000000001</v>
      </c>
      <c r="D294">
        <f t="shared" si="34"/>
        <v>2013</v>
      </c>
      <c r="E294">
        <f t="shared" si="35"/>
        <v>2014</v>
      </c>
      <c r="F294">
        <f t="shared" si="36"/>
        <v>2013</v>
      </c>
      <c r="G294">
        <f t="shared" si="37"/>
        <v>2013</v>
      </c>
    </row>
    <row r="295" spans="1:7" x14ac:dyDescent="0.25">
      <c r="A295" s="1">
        <v>41456</v>
      </c>
      <c r="B295">
        <v>131.5</v>
      </c>
      <c r="D295">
        <f t="shared" si="34"/>
        <v>2013</v>
      </c>
      <c r="E295">
        <f t="shared" si="35"/>
        <v>2014</v>
      </c>
      <c r="F295">
        <f t="shared" si="36"/>
        <v>2013</v>
      </c>
      <c r="G295">
        <f t="shared" si="37"/>
        <v>2014</v>
      </c>
    </row>
    <row r="296" spans="1:7" x14ac:dyDescent="0.25">
      <c r="A296" s="1">
        <v>41487</v>
      </c>
      <c r="B296">
        <v>128.5</v>
      </c>
      <c r="D296">
        <f t="shared" si="34"/>
        <v>2013</v>
      </c>
      <c r="E296">
        <f t="shared" si="35"/>
        <v>2014</v>
      </c>
      <c r="F296">
        <f t="shared" si="36"/>
        <v>2013</v>
      </c>
      <c r="G296">
        <f t="shared" si="37"/>
        <v>2014</v>
      </c>
    </row>
    <row r="297" spans="1:7" x14ac:dyDescent="0.25">
      <c r="A297" s="1">
        <v>41518</v>
      </c>
      <c r="B297">
        <v>125.5</v>
      </c>
      <c r="D297">
        <f t="shared" si="34"/>
        <v>2013</v>
      </c>
      <c r="E297">
        <f t="shared" si="35"/>
        <v>2014</v>
      </c>
      <c r="F297">
        <f t="shared" si="36"/>
        <v>2013</v>
      </c>
      <c r="G297">
        <f t="shared" si="37"/>
        <v>2014</v>
      </c>
    </row>
    <row r="298" spans="1:7" x14ac:dyDescent="0.25">
      <c r="A298" s="1">
        <v>41548</v>
      </c>
      <c r="B298">
        <v>116.4</v>
      </c>
      <c r="D298">
        <f t="shared" si="34"/>
        <v>2013</v>
      </c>
      <c r="E298">
        <f t="shared" si="35"/>
        <v>2014</v>
      </c>
      <c r="F298">
        <f t="shared" si="36"/>
        <v>2013</v>
      </c>
      <c r="G298">
        <f t="shared" si="37"/>
        <v>2014</v>
      </c>
    </row>
    <row r="299" spans="1:7" x14ac:dyDescent="0.25">
      <c r="A299" s="1">
        <v>41579</v>
      </c>
      <c r="B299">
        <v>111.8</v>
      </c>
      <c r="D299">
        <f t="shared" si="34"/>
        <v>2013</v>
      </c>
      <c r="E299">
        <f t="shared" si="35"/>
        <v>2014</v>
      </c>
      <c r="F299">
        <f t="shared" si="36"/>
        <v>2014</v>
      </c>
      <c r="G299">
        <f t="shared" si="37"/>
        <v>2014</v>
      </c>
    </row>
    <row r="300" spans="1:7" x14ac:dyDescent="0.25">
      <c r="A300" s="1">
        <v>41609</v>
      </c>
      <c r="B300">
        <v>107.1</v>
      </c>
      <c r="D300">
        <f t="shared" si="34"/>
        <v>2013</v>
      </c>
      <c r="E300">
        <f t="shared" si="35"/>
        <v>2014</v>
      </c>
      <c r="F300">
        <f t="shared" si="36"/>
        <v>2014</v>
      </c>
      <c r="G300">
        <f t="shared" si="37"/>
        <v>2014</v>
      </c>
    </row>
    <row r="301" spans="1:7" x14ac:dyDescent="0.25">
      <c r="A301" s="1">
        <v>41640</v>
      </c>
      <c r="B301">
        <v>110.1</v>
      </c>
      <c r="D301">
        <f t="shared" si="34"/>
        <v>2014</v>
      </c>
      <c r="E301">
        <f t="shared" si="35"/>
        <v>2014</v>
      </c>
      <c r="F301">
        <f t="shared" si="36"/>
        <v>2014</v>
      </c>
      <c r="G301">
        <f t="shared" si="37"/>
        <v>2014</v>
      </c>
    </row>
    <row r="302" spans="1:7" x14ac:dyDescent="0.25">
      <c r="A302" s="1">
        <v>41671</v>
      </c>
      <c r="B302">
        <v>111.7</v>
      </c>
      <c r="D302">
        <f t="shared" si="34"/>
        <v>2014</v>
      </c>
      <c r="E302">
        <f t="shared" si="35"/>
        <v>2014</v>
      </c>
      <c r="F302">
        <f t="shared" si="36"/>
        <v>2014</v>
      </c>
      <c r="G302">
        <f t="shared" si="37"/>
        <v>2014</v>
      </c>
    </row>
    <row r="303" spans="1:7" x14ac:dyDescent="0.25">
      <c r="A303" s="1">
        <v>41699</v>
      </c>
      <c r="B303">
        <v>124.9</v>
      </c>
      <c r="D303">
        <f t="shared" si="34"/>
        <v>2014</v>
      </c>
      <c r="E303">
        <f t="shared" si="35"/>
        <v>2014</v>
      </c>
      <c r="F303">
        <f t="shared" si="36"/>
        <v>2014</v>
      </c>
      <c r="G303">
        <f t="shared" si="37"/>
        <v>2014</v>
      </c>
    </row>
    <row r="304" spans="1:7" x14ac:dyDescent="0.25">
      <c r="A304" s="1">
        <v>41730</v>
      </c>
      <c r="B304">
        <v>126.9</v>
      </c>
      <c r="D304">
        <f t="shared" si="34"/>
        <v>2014</v>
      </c>
      <c r="E304">
        <f t="shared" si="35"/>
        <v>2014</v>
      </c>
      <c r="F304">
        <f t="shared" si="36"/>
        <v>2014</v>
      </c>
      <c r="G304">
        <f t="shared" si="37"/>
        <v>2014</v>
      </c>
    </row>
    <row r="305" spans="1:7" x14ac:dyDescent="0.25">
      <c r="A305" s="1">
        <v>41760</v>
      </c>
      <c r="B305">
        <v>127.8</v>
      </c>
      <c r="D305">
        <f t="shared" si="34"/>
        <v>2014</v>
      </c>
      <c r="E305">
        <f t="shared" si="35"/>
        <v>2014</v>
      </c>
      <c r="F305">
        <f t="shared" si="36"/>
        <v>2014</v>
      </c>
      <c r="G305">
        <f t="shared" si="37"/>
        <v>2014</v>
      </c>
    </row>
    <row r="306" spans="1:7" x14ac:dyDescent="0.25">
      <c r="A306" s="1">
        <v>41791</v>
      </c>
      <c r="B306">
        <v>129</v>
      </c>
      <c r="D306">
        <f t="shared" si="34"/>
        <v>2014</v>
      </c>
      <c r="E306">
        <f t="shared" si="35"/>
        <v>2015</v>
      </c>
      <c r="F306">
        <f t="shared" si="36"/>
        <v>2014</v>
      </c>
      <c r="G306">
        <f t="shared" si="37"/>
        <v>2014</v>
      </c>
    </row>
    <row r="307" spans="1:7" x14ac:dyDescent="0.25">
      <c r="A307" s="1">
        <v>41821</v>
      </c>
      <c r="B307">
        <v>125.4</v>
      </c>
      <c r="D307">
        <f t="shared" si="34"/>
        <v>2014</v>
      </c>
      <c r="E307">
        <f t="shared" si="35"/>
        <v>2015</v>
      </c>
      <c r="F307">
        <f t="shared" si="36"/>
        <v>2014</v>
      </c>
      <c r="G307">
        <f t="shared" si="37"/>
        <v>2015</v>
      </c>
    </row>
    <row r="308" spans="1:7" x14ac:dyDescent="0.25">
      <c r="A308" s="1">
        <v>41852</v>
      </c>
      <c r="B308">
        <v>123.1</v>
      </c>
      <c r="D308">
        <f t="shared" si="34"/>
        <v>2014</v>
      </c>
      <c r="E308">
        <f t="shared" si="35"/>
        <v>2015</v>
      </c>
      <c r="F308">
        <f t="shared" si="36"/>
        <v>2014</v>
      </c>
      <c r="G308">
        <f t="shared" si="37"/>
        <v>2015</v>
      </c>
    </row>
    <row r="309" spans="1:7" x14ac:dyDescent="0.25">
      <c r="A309" s="1">
        <v>41883</v>
      </c>
      <c r="B309">
        <v>122.5</v>
      </c>
      <c r="D309">
        <f t="shared" si="34"/>
        <v>2014</v>
      </c>
      <c r="E309">
        <f t="shared" si="35"/>
        <v>2015</v>
      </c>
      <c r="F309">
        <f t="shared" si="36"/>
        <v>2014</v>
      </c>
      <c r="G309">
        <f t="shared" si="37"/>
        <v>2015</v>
      </c>
    </row>
    <row r="310" spans="1:7" x14ac:dyDescent="0.25">
      <c r="A310" s="1">
        <v>41913</v>
      </c>
      <c r="B310">
        <v>115.6</v>
      </c>
      <c r="D310">
        <f t="shared" si="34"/>
        <v>2014</v>
      </c>
      <c r="E310">
        <f t="shared" si="35"/>
        <v>2015</v>
      </c>
      <c r="F310">
        <f t="shared" si="36"/>
        <v>2014</v>
      </c>
      <c r="G310">
        <f t="shared" si="37"/>
        <v>2015</v>
      </c>
    </row>
    <row r="311" spans="1:7" x14ac:dyDescent="0.25">
      <c r="A311" s="1">
        <v>41944</v>
      </c>
      <c r="B311">
        <v>106.9</v>
      </c>
      <c r="D311">
        <f t="shared" si="34"/>
        <v>2014</v>
      </c>
      <c r="E311">
        <f t="shared" si="35"/>
        <v>2015</v>
      </c>
      <c r="F311">
        <f t="shared" si="36"/>
        <v>2015</v>
      </c>
      <c r="G311">
        <f t="shared" si="37"/>
        <v>2015</v>
      </c>
    </row>
    <row r="312" spans="1:7" x14ac:dyDescent="0.25">
      <c r="A312" s="1">
        <v>41974</v>
      </c>
      <c r="B312">
        <v>92.1</v>
      </c>
      <c r="D312">
        <f t="shared" si="34"/>
        <v>2014</v>
      </c>
      <c r="E312">
        <f t="shared" si="35"/>
        <v>2015</v>
      </c>
      <c r="F312">
        <f t="shared" si="36"/>
        <v>2015</v>
      </c>
      <c r="G312">
        <f t="shared" si="37"/>
        <v>2015</v>
      </c>
    </row>
    <row r="313" spans="1:7" x14ac:dyDescent="0.25">
      <c r="A313" s="1">
        <v>42005</v>
      </c>
      <c r="B313">
        <v>82.4</v>
      </c>
      <c r="D313">
        <f t="shared" si="34"/>
        <v>2015</v>
      </c>
      <c r="E313">
        <f t="shared" si="35"/>
        <v>2015</v>
      </c>
      <c r="F313">
        <f t="shared" si="36"/>
        <v>2015</v>
      </c>
      <c r="G313">
        <f t="shared" si="37"/>
        <v>2015</v>
      </c>
    </row>
    <row r="314" spans="1:7" x14ac:dyDescent="0.25">
      <c r="A314" s="1">
        <v>42036</v>
      </c>
      <c r="B314">
        <v>89.7</v>
      </c>
      <c r="D314">
        <f t="shared" si="34"/>
        <v>2015</v>
      </c>
      <c r="E314">
        <f t="shared" si="35"/>
        <v>2015</v>
      </c>
      <c r="F314">
        <f t="shared" si="36"/>
        <v>2015</v>
      </c>
      <c r="G314">
        <f t="shared" si="37"/>
        <v>2015</v>
      </c>
    </row>
    <row r="315" spans="1:7" x14ac:dyDescent="0.25">
      <c r="A315" s="1">
        <v>42064</v>
      </c>
      <c r="B315">
        <v>96</v>
      </c>
      <c r="D315">
        <f t="shared" si="34"/>
        <v>2015</v>
      </c>
      <c r="E315">
        <f t="shared" si="35"/>
        <v>2015</v>
      </c>
      <c r="F315">
        <f t="shared" si="36"/>
        <v>2015</v>
      </c>
      <c r="G315">
        <f t="shared" si="37"/>
        <v>2015</v>
      </c>
    </row>
    <row r="316" spans="1:7" x14ac:dyDescent="0.25">
      <c r="A316" s="1">
        <v>42095</v>
      </c>
      <c r="B316">
        <v>93.7</v>
      </c>
      <c r="D316">
        <f t="shared" si="34"/>
        <v>2015</v>
      </c>
      <c r="E316">
        <f t="shared" si="35"/>
        <v>2015</v>
      </c>
      <c r="F316">
        <f t="shared" si="36"/>
        <v>2015</v>
      </c>
      <c r="G316">
        <f t="shared" si="37"/>
        <v>2015</v>
      </c>
    </row>
    <row r="317" spans="1:7" x14ac:dyDescent="0.25">
      <c r="A317" s="1">
        <v>42125</v>
      </c>
      <c r="B317">
        <v>97.8</v>
      </c>
      <c r="D317">
        <f t="shared" si="34"/>
        <v>2015</v>
      </c>
      <c r="E317">
        <f t="shared" si="35"/>
        <v>2015</v>
      </c>
      <c r="F317">
        <f t="shared" si="36"/>
        <v>2015</v>
      </c>
      <c r="G317">
        <f t="shared" si="37"/>
        <v>2015</v>
      </c>
    </row>
    <row r="318" spans="1:7" x14ac:dyDescent="0.25">
      <c r="A318" s="1">
        <v>42156</v>
      </c>
      <c r="B318">
        <v>107.8</v>
      </c>
      <c r="D318">
        <f t="shared" si="34"/>
        <v>2015</v>
      </c>
      <c r="E318">
        <f t="shared" si="35"/>
        <v>2016</v>
      </c>
      <c r="F318">
        <f t="shared" si="36"/>
        <v>2015</v>
      </c>
      <c r="G318">
        <f t="shared" si="37"/>
        <v>2015</v>
      </c>
    </row>
    <row r="319" spans="1:7" x14ac:dyDescent="0.25">
      <c r="A319" s="1">
        <v>42186</v>
      </c>
      <c r="B319">
        <v>104.1</v>
      </c>
      <c r="D319">
        <f t="shared" si="34"/>
        <v>2015</v>
      </c>
      <c r="E319">
        <f t="shared" si="35"/>
        <v>2016</v>
      </c>
      <c r="F319">
        <f t="shared" si="36"/>
        <v>2015</v>
      </c>
      <c r="G319">
        <f t="shared" si="37"/>
        <v>2016</v>
      </c>
    </row>
    <row r="320" spans="1:7" x14ac:dyDescent="0.25">
      <c r="A320" s="1">
        <v>42217</v>
      </c>
      <c r="B320">
        <v>108.7</v>
      </c>
      <c r="D320">
        <f t="shared" si="34"/>
        <v>2015</v>
      </c>
      <c r="E320">
        <f t="shared" si="35"/>
        <v>2016</v>
      </c>
      <c r="F320">
        <f t="shared" si="36"/>
        <v>2015</v>
      </c>
      <c r="G320">
        <f t="shared" si="37"/>
        <v>2016</v>
      </c>
    </row>
    <row r="321" spans="1:7" x14ac:dyDescent="0.25">
      <c r="A321" s="1">
        <v>42248</v>
      </c>
      <c r="B321">
        <v>99.2</v>
      </c>
      <c r="D321">
        <f t="shared" si="34"/>
        <v>2015</v>
      </c>
      <c r="E321">
        <f t="shared" si="35"/>
        <v>2016</v>
      </c>
      <c r="F321">
        <f t="shared" si="36"/>
        <v>2015</v>
      </c>
      <c r="G321">
        <f t="shared" si="37"/>
        <v>2016</v>
      </c>
    </row>
    <row r="322" spans="1:7" x14ac:dyDescent="0.25">
      <c r="A322" s="1">
        <v>42278</v>
      </c>
      <c r="B322">
        <v>103.6</v>
      </c>
      <c r="D322">
        <f t="shared" si="34"/>
        <v>2015</v>
      </c>
      <c r="E322">
        <f t="shared" si="35"/>
        <v>2016</v>
      </c>
      <c r="F322">
        <f t="shared" si="36"/>
        <v>2015</v>
      </c>
      <c r="G322">
        <f t="shared" si="37"/>
        <v>2016</v>
      </c>
    </row>
    <row r="323" spans="1:7" x14ac:dyDescent="0.25">
      <c r="A323" s="1">
        <v>42309</v>
      </c>
      <c r="B323">
        <v>98.4</v>
      </c>
      <c r="D323">
        <f t="shared" si="34"/>
        <v>2015</v>
      </c>
      <c r="E323">
        <f t="shared" si="35"/>
        <v>2016</v>
      </c>
      <c r="F323">
        <f t="shared" si="36"/>
        <v>2016</v>
      </c>
      <c r="G323">
        <f t="shared" si="37"/>
        <v>2016</v>
      </c>
    </row>
    <row r="324" spans="1:7" x14ac:dyDescent="0.25">
      <c r="A324" s="1">
        <v>42339</v>
      </c>
      <c r="B324">
        <v>86.6</v>
      </c>
      <c r="D324">
        <f t="shared" si="34"/>
        <v>2015</v>
      </c>
      <c r="E324">
        <f t="shared" si="35"/>
        <v>2016</v>
      </c>
      <c r="F324">
        <f t="shared" si="36"/>
        <v>2016</v>
      </c>
      <c r="G324">
        <f t="shared" si="37"/>
        <v>2016</v>
      </c>
    </row>
    <row r="325" spans="1:7" x14ac:dyDescent="0.25">
      <c r="A325" s="1">
        <v>42370</v>
      </c>
      <c r="B325">
        <v>83.2</v>
      </c>
      <c r="D325">
        <f t="shared" si="34"/>
        <v>2016</v>
      </c>
      <c r="E325">
        <f t="shared" si="35"/>
        <v>2016</v>
      </c>
      <c r="F325">
        <f t="shared" si="36"/>
        <v>2016</v>
      </c>
      <c r="G325">
        <f t="shared" si="37"/>
        <v>2016</v>
      </c>
    </row>
    <row r="326" spans="1:7" x14ac:dyDescent="0.25">
      <c r="A326" s="1">
        <v>42401</v>
      </c>
      <c r="B326">
        <v>74.7</v>
      </c>
      <c r="D326">
        <f t="shared" si="34"/>
        <v>2016</v>
      </c>
      <c r="E326">
        <f t="shared" si="35"/>
        <v>2016</v>
      </c>
      <c r="F326">
        <f t="shared" si="36"/>
        <v>2016</v>
      </c>
      <c r="G326">
        <f t="shared" si="37"/>
        <v>2016</v>
      </c>
    </row>
    <row r="327" spans="1:7" x14ac:dyDescent="0.25">
      <c r="A327" s="1">
        <v>42430</v>
      </c>
      <c r="B327">
        <v>85</v>
      </c>
      <c r="D327">
        <f t="shared" si="34"/>
        <v>2016</v>
      </c>
      <c r="E327">
        <f t="shared" si="35"/>
        <v>2016</v>
      </c>
      <c r="F327">
        <f t="shared" si="36"/>
        <v>2016</v>
      </c>
      <c r="G327">
        <f t="shared" si="37"/>
        <v>2016</v>
      </c>
    </row>
    <row r="328" spans="1:7" x14ac:dyDescent="0.25">
      <c r="A328" s="1">
        <v>42461</v>
      </c>
      <c r="B328">
        <v>90.3</v>
      </c>
      <c r="D328">
        <f t="shared" si="34"/>
        <v>2016</v>
      </c>
      <c r="E328">
        <f t="shared" si="35"/>
        <v>2016</v>
      </c>
      <c r="F328">
        <f t="shared" si="36"/>
        <v>2016</v>
      </c>
      <c r="G328">
        <f t="shared" si="37"/>
        <v>2016</v>
      </c>
    </row>
    <row r="329" spans="1:7" x14ac:dyDescent="0.25">
      <c r="A329" s="1">
        <v>42491</v>
      </c>
      <c r="B329">
        <v>94.8</v>
      </c>
      <c r="D329">
        <f t="shared" si="34"/>
        <v>2016</v>
      </c>
      <c r="E329">
        <f t="shared" si="35"/>
        <v>2016</v>
      </c>
      <c r="F329">
        <f t="shared" si="36"/>
        <v>2016</v>
      </c>
      <c r="G329">
        <f t="shared" si="37"/>
        <v>2016</v>
      </c>
    </row>
    <row r="330" spans="1:7" x14ac:dyDescent="0.25">
      <c r="A330" s="1">
        <v>42522</v>
      </c>
      <c r="B330">
        <v>112.7</v>
      </c>
      <c r="D330">
        <f t="shared" si="34"/>
        <v>2016</v>
      </c>
      <c r="E330">
        <f t="shared" si="35"/>
        <v>2017</v>
      </c>
      <c r="F330">
        <f t="shared" si="36"/>
        <v>2016</v>
      </c>
      <c r="G330">
        <f t="shared" si="37"/>
        <v>2016</v>
      </c>
    </row>
    <row r="331" spans="1:7" x14ac:dyDescent="0.25">
      <c r="A331" s="1">
        <v>42552</v>
      </c>
      <c r="B331">
        <v>95.5</v>
      </c>
      <c r="D331">
        <f t="shared" si="34"/>
        <v>2016</v>
      </c>
      <c r="E331">
        <f t="shared" si="35"/>
        <v>2017</v>
      </c>
      <c r="F331">
        <f t="shared" si="36"/>
        <v>2016</v>
      </c>
      <c r="G331">
        <f t="shared" si="37"/>
        <v>2017</v>
      </c>
    </row>
    <row r="332" spans="1:7" x14ac:dyDescent="0.25">
      <c r="A332" s="1">
        <v>42583</v>
      </c>
      <c r="B332">
        <v>95</v>
      </c>
      <c r="D332">
        <f t="shared" si="34"/>
        <v>2016</v>
      </c>
      <c r="E332">
        <f t="shared" si="35"/>
        <v>2017</v>
      </c>
      <c r="F332">
        <f t="shared" si="36"/>
        <v>2016</v>
      </c>
      <c r="G332">
        <f t="shared" si="37"/>
        <v>2017</v>
      </c>
    </row>
    <row r="333" spans="1:7" x14ac:dyDescent="0.25">
      <c r="A333" s="1">
        <v>42614</v>
      </c>
      <c r="B333">
        <v>94.8</v>
      </c>
      <c r="D333">
        <f t="shared" si="34"/>
        <v>2016</v>
      </c>
      <c r="E333">
        <f t="shared" si="35"/>
        <v>2017</v>
      </c>
      <c r="F333">
        <f t="shared" si="36"/>
        <v>2016</v>
      </c>
      <c r="G333">
        <f t="shared" si="37"/>
        <v>2017</v>
      </c>
    </row>
    <row r="334" spans="1:7" x14ac:dyDescent="0.25">
      <c r="A334" s="1">
        <v>42644</v>
      </c>
      <c r="B334">
        <v>99.2</v>
      </c>
      <c r="D334">
        <f t="shared" ref="D334:D397" si="38">YEAR(A334)</f>
        <v>2016</v>
      </c>
      <c r="E334">
        <f t="shared" ref="E334:E396" si="39">IF(MONTH(A334)&lt;6,YEAR(A334),YEAR(A334)+1)</f>
        <v>2017</v>
      </c>
      <c r="F334">
        <f t="shared" ref="F334:F396" si="40">IF(MONTH(A334)&lt;11,YEAR(A334),YEAR(A334)+1)</f>
        <v>2016</v>
      </c>
      <c r="G334">
        <f t="shared" ref="G334:G396" si="41">IF(MONTH(A334)&lt;7,YEAR(A334),YEAR(A334)+1)</f>
        <v>2017</v>
      </c>
    </row>
    <row r="335" spans="1:7" x14ac:dyDescent="0.25">
      <c r="A335" s="1">
        <v>42675</v>
      </c>
      <c r="B335">
        <v>88.1</v>
      </c>
      <c r="D335">
        <f t="shared" si="38"/>
        <v>2016</v>
      </c>
      <c r="E335">
        <f t="shared" si="39"/>
        <v>2017</v>
      </c>
      <c r="F335">
        <f t="shared" si="40"/>
        <v>2017</v>
      </c>
      <c r="G335">
        <f t="shared" si="41"/>
        <v>2017</v>
      </c>
    </row>
    <row r="336" spans="1:7" x14ac:dyDescent="0.25">
      <c r="A336" s="1">
        <v>42705</v>
      </c>
      <c r="B336">
        <v>91.7</v>
      </c>
      <c r="D336">
        <f t="shared" si="38"/>
        <v>2016</v>
      </c>
      <c r="E336">
        <f t="shared" si="39"/>
        <v>2017</v>
      </c>
      <c r="F336">
        <f t="shared" si="40"/>
        <v>2017</v>
      </c>
      <c r="G336">
        <f t="shared" si="41"/>
        <v>2017</v>
      </c>
    </row>
    <row r="337" spans="1:7" x14ac:dyDescent="0.25">
      <c r="A337" s="1">
        <v>42736</v>
      </c>
      <c r="B337">
        <v>101.9</v>
      </c>
      <c r="D337">
        <f t="shared" si="38"/>
        <v>2017</v>
      </c>
      <c r="E337">
        <f t="shared" si="39"/>
        <v>2017</v>
      </c>
      <c r="F337">
        <f t="shared" si="40"/>
        <v>2017</v>
      </c>
      <c r="G337">
        <f t="shared" si="41"/>
        <v>2017</v>
      </c>
    </row>
    <row r="338" spans="1:7" x14ac:dyDescent="0.25">
      <c r="A338" s="1">
        <v>42767</v>
      </c>
      <c r="B338">
        <v>96.3</v>
      </c>
      <c r="D338">
        <f t="shared" si="38"/>
        <v>2017</v>
      </c>
      <c r="E338">
        <f t="shared" si="39"/>
        <v>2017</v>
      </c>
      <c r="F338">
        <f t="shared" si="40"/>
        <v>2017</v>
      </c>
      <c r="G338">
        <f t="shared" si="41"/>
        <v>2017</v>
      </c>
    </row>
    <row r="339" spans="1:7" x14ac:dyDescent="0.25">
      <c r="A339" s="1">
        <v>42795</v>
      </c>
      <c r="B339">
        <v>94.2</v>
      </c>
      <c r="D339">
        <f t="shared" si="38"/>
        <v>2017</v>
      </c>
      <c r="E339">
        <f t="shared" si="39"/>
        <v>2017</v>
      </c>
      <c r="F339">
        <f t="shared" si="40"/>
        <v>2017</v>
      </c>
      <c r="G339">
        <f t="shared" si="41"/>
        <v>2017</v>
      </c>
    </row>
    <row r="340" spans="1:7" x14ac:dyDescent="0.25">
      <c r="A340" s="1">
        <v>42826</v>
      </c>
      <c r="B340">
        <v>101.7</v>
      </c>
      <c r="D340">
        <f t="shared" si="38"/>
        <v>2017</v>
      </c>
      <c r="E340">
        <f t="shared" si="39"/>
        <v>2017</v>
      </c>
      <c r="F340">
        <f t="shared" si="40"/>
        <v>2017</v>
      </c>
      <c r="G340">
        <f t="shared" si="41"/>
        <v>2017</v>
      </c>
    </row>
    <row r="341" spans="1:7" x14ac:dyDescent="0.25">
      <c r="A341" s="1">
        <v>42856</v>
      </c>
      <c r="B341">
        <v>93.3</v>
      </c>
      <c r="D341">
        <f t="shared" si="38"/>
        <v>2017</v>
      </c>
      <c r="E341">
        <f t="shared" si="39"/>
        <v>2017</v>
      </c>
      <c r="F341">
        <f t="shared" si="40"/>
        <v>2017</v>
      </c>
      <c r="G341">
        <f t="shared" si="41"/>
        <v>2017</v>
      </c>
    </row>
    <row r="342" spans="1:7" x14ac:dyDescent="0.25">
      <c r="A342" s="1">
        <v>42887</v>
      </c>
      <c r="B342">
        <v>91.5</v>
      </c>
      <c r="D342">
        <f t="shared" si="38"/>
        <v>2017</v>
      </c>
      <c r="E342">
        <f t="shared" si="39"/>
        <v>2018</v>
      </c>
      <c r="F342">
        <f t="shared" si="40"/>
        <v>2017</v>
      </c>
      <c r="G342">
        <f t="shared" si="41"/>
        <v>2017</v>
      </c>
    </row>
    <row r="343" spans="1:7" x14ac:dyDescent="0.25">
      <c r="A343" s="1">
        <v>42917</v>
      </c>
      <c r="B343">
        <v>87.6</v>
      </c>
      <c r="D343">
        <f t="shared" si="38"/>
        <v>2017</v>
      </c>
      <c r="E343">
        <f t="shared" si="39"/>
        <v>2018</v>
      </c>
      <c r="F343">
        <f t="shared" si="40"/>
        <v>2017</v>
      </c>
      <c r="G343">
        <f t="shared" si="41"/>
        <v>2018</v>
      </c>
    </row>
    <row r="344" spans="1:7" x14ac:dyDescent="0.25">
      <c r="A344" s="1">
        <v>42948</v>
      </c>
      <c r="B344">
        <v>90.1</v>
      </c>
      <c r="D344">
        <f t="shared" si="38"/>
        <v>2017</v>
      </c>
      <c r="E344">
        <f t="shared" si="39"/>
        <v>2018</v>
      </c>
      <c r="F344">
        <f t="shared" si="40"/>
        <v>2017</v>
      </c>
      <c r="G344">
        <f t="shared" si="41"/>
        <v>2018</v>
      </c>
    </row>
    <row r="345" spans="1:7" x14ac:dyDescent="0.25">
      <c r="A345" s="1">
        <v>42979</v>
      </c>
      <c r="B345">
        <v>100.2</v>
      </c>
      <c r="D345">
        <f t="shared" si="38"/>
        <v>2017</v>
      </c>
      <c r="E345">
        <f t="shared" si="39"/>
        <v>2018</v>
      </c>
      <c r="F345">
        <f t="shared" si="40"/>
        <v>2017</v>
      </c>
      <c r="G345">
        <f t="shared" si="41"/>
        <v>2018</v>
      </c>
    </row>
    <row r="346" spans="1:7" x14ac:dyDescent="0.25">
      <c r="A346" s="1">
        <v>43009</v>
      </c>
      <c r="B346">
        <v>99.7</v>
      </c>
      <c r="D346">
        <f t="shared" si="38"/>
        <v>2017</v>
      </c>
      <c r="E346">
        <f t="shared" si="39"/>
        <v>2018</v>
      </c>
      <c r="F346">
        <f t="shared" si="40"/>
        <v>2017</v>
      </c>
      <c r="G346">
        <f t="shared" si="41"/>
        <v>2018</v>
      </c>
    </row>
    <row r="347" spans="1:7" x14ac:dyDescent="0.25">
      <c r="A347" s="1">
        <v>43040</v>
      </c>
      <c r="B347">
        <v>108.9</v>
      </c>
      <c r="D347">
        <f t="shared" si="38"/>
        <v>2017</v>
      </c>
      <c r="E347">
        <f t="shared" si="39"/>
        <v>2018</v>
      </c>
      <c r="F347">
        <f t="shared" si="40"/>
        <v>2018</v>
      </c>
      <c r="G347">
        <f t="shared" si="41"/>
        <v>2018</v>
      </c>
    </row>
    <row r="348" spans="1:7" x14ac:dyDescent="0.25">
      <c r="A348" s="1">
        <v>43070</v>
      </c>
      <c r="B348">
        <v>103.1</v>
      </c>
      <c r="D348">
        <f t="shared" si="38"/>
        <v>2017</v>
      </c>
      <c r="E348">
        <f t="shared" si="39"/>
        <v>2018</v>
      </c>
      <c r="F348">
        <f t="shared" si="40"/>
        <v>2018</v>
      </c>
      <c r="G348">
        <f t="shared" si="41"/>
        <v>2018</v>
      </c>
    </row>
    <row r="349" spans="1:7" x14ac:dyDescent="0.25">
      <c r="A349" s="1">
        <v>43101</v>
      </c>
      <c r="B349">
        <v>107</v>
      </c>
      <c r="D349">
        <f t="shared" si="38"/>
        <v>2018</v>
      </c>
      <c r="E349">
        <f t="shared" si="39"/>
        <v>2018</v>
      </c>
      <c r="F349">
        <f t="shared" si="40"/>
        <v>2018</v>
      </c>
      <c r="G349">
        <f t="shared" si="41"/>
        <v>2018</v>
      </c>
    </row>
    <row r="350" spans="1:7" x14ac:dyDescent="0.25">
      <c r="A350" s="1">
        <v>43132</v>
      </c>
      <c r="B350">
        <v>104.2</v>
      </c>
      <c r="D350">
        <f t="shared" si="38"/>
        <v>2018</v>
      </c>
      <c r="E350">
        <f t="shared" si="39"/>
        <v>2018</v>
      </c>
      <c r="F350">
        <f t="shared" si="40"/>
        <v>2018</v>
      </c>
      <c r="G350">
        <f t="shared" si="41"/>
        <v>2018</v>
      </c>
    </row>
    <row r="351" spans="1:7" x14ac:dyDescent="0.25">
      <c r="A351" s="1">
        <v>43160</v>
      </c>
      <c r="B351">
        <v>106.9</v>
      </c>
      <c r="D351">
        <f t="shared" si="38"/>
        <v>2018</v>
      </c>
      <c r="E351">
        <f t="shared" si="39"/>
        <v>2018</v>
      </c>
      <c r="F351">
        <f t="shared" si="40"/>
        <v>2018</v>
      </c>
      <c r="G351">
        <f t="shared" si="41"/>
        <v>2018</v>
      </c>
    </row>
    <row r="352" spans="1:7" x14ac:dyDescent="0.25">
      <c r="A352" s="1">
        <v>43191</v>
      </c>
      <c r="B352">
        <v>121.1</v>
      </c>
      <c r="D352">
        <f t="shared" si="38"/>
        <v>2018</v>
      </c>
      <c r="E352">
        <f t="shared" si="39"/>
        <v>2018</v>
      </c>
      <c r="F352">
        <f t="shared" si="40"/>
        <v>2018</v>
      </c>
      <c r="G352">
        <f t="shared" si="41"/>
        <v>2018</v>
      </c>
    </row>
    <row r="353" spans="1:7" x14ac:dyDescent="0.25">
      <c r="A353" s="1">
        <v>43221</v>
      </c>
      <c r="B353">
        <v>125.1</v>
      </c>
      <c r="D353">
        <f t="shared" si="38"/>
        <v>2018</v>
      </c>
      <c r="E353">
        <f t="shared" si="39"/>
        <v>2018</v>
      </c>
      <c r="F353">
        <f t="shared" si="40"/>
        <v>2018</v>
      </c>
      <c r="G353">
        <f t="shared" si="41"/>
        <v>2018</v>
      </c>
    </row>
    <row r="354" spans="1:7" x14ac:dyDescent="0.25">
      <c r="A354" s="1">
        <v>43252</v>
      </c>
      <c r="B354">
        <v>125.3</v>
      </c>
      <c r="D354">
        <f t="shared" si="38"/>
        <v>2018</v>
      </c>
      <c r="E354">
        <f t="shared" si="39"/>
        <v>2019</v>
      </c>
      <c r="F354">
        <f t="shared" si="40"/>
        <v>2018</v>
      </c>
      <c r="G354">
        <f t="shared" si="41"/>
        <v>2018</v>
      </c>
    </row>
    <row r="355" spans="1:7" x14ac:dyDescent="0.25">
      <c r="A355" s="1">
        <v>43282</v>
      </c>
      <c r="B355">
        <v>123.4</v>
      </c>
      <c r="D355">
        <f t="shared" si="38"/>
        <v>2018</v>
      </c>
      <c r="E355">
        <f t="shared" si="39"/>
        <v>2019</v>
      </c>
      <c r="F355">
        <f t="shared" si="40"/>
        <v>2018</v>
      </c>
      <c r="G355">
        <f t="shared" si="41"/>
        <v>2019</v>
      </c>
    </row>
    <row r="356" spans="1:7" x14ac:dyDescent="0.25">
      <c r="A356" s="1">
        <v>43313</v>
      </c>
      <c r="B356">
        <v>118</v>
      </c>
      <c r="D356">
        <f t="shared" si="38"/>
        <v>2018</v>
      </c>
      <c r="E356">
        <f t="shared" si="39"/>
        <v>2019</v>
      </c>
      <c r="F356">
        <f t="shared" si="40"/>
        <v>2018</v>
      </c>
      <c r="G356">
        <f t="shared" si="41"/>
        <v>2019</v>
      </c>
    </row>
    <row r="357" spans="1:7" x14ac:dyDescent="0.25">
      <c r="A357" s="1">
        <v>43344</v>
      </c>
      <c r="B357">
        <v>116.6</v>
      </c>
      <c r="D357">
        <f t="shared" si="38"/>
        <v>2018</v>
      </c>
      <c r="E357">
        <f t="shared" si="39"/>
        <v>2019</v>
      </c>
      <c r="F357">
        <f t="shared" si="40"/>
        <v>2018</v>
      </c>
      <c r="G357">
        <f t="shared" si="41"/>
        <v>2019</v>
      </c>
    </row>
    <row r="358" spans="1:7" x14ac:dyDescent="0.25">
      <c r="A358" s="1">
        <v>43374</v>
      </c>
      <c r="B358">
        <v>111.3</v>
      </c>
      <c r="D358">
        <f t="shared" si="38"/>
        <v>2018</v>
      </c>
      <c r="E358">
        <f t="shared" si="39"/>
        <v>2019</v>
      </c>
      <c r="F358">
        <f t="shared" si="40"/>
        <v>2018</v>
      </c>
      <c r="G358">
        <f t="shared" si="41"/>
        <v>2019</v>
      </c>
    </row>
    <row r="359" spans="1:7" x14ac:dyDescent="0.25">
      <c r="A359" s="1">
        <v>43405</v>
      </c>
      <c r="B359">
        <v>102.4</v>
      </c>
      <c r="D359">
        <f t="shared" si="38"/>
        <v>2018</v>
      </c>
      <c r="E359">
        <f t="shared" si="39"/>
        <v>2019</v>
      </c>
      <c r="F359">
        <f t="shared" si="40"/>
        <v>2019</v>
      </c>
      <c r="G359">
        <f t="shared" si="41"/>
        <v>2019</v>
      </c>
    </row>
    <row r="360" spans="1:7" x14ac:dyDescent="0.25">
      <c r="A360" s="1">
        <v>43435</v>
      </c>
      <c r="B360">
        <v>95.5</v>
      </c>
      <c r="D360">
        <f t="shared" si="38"/>
        <v>2018</v>
      </c>
      <c r="E360">
        <f t="shared" si="39"/>
        <v>2019</v>
      </c>
      <c r="F360">
        <f t="shared" si="40"/>
        <v>2019</v>
      </c>
      <c r="G360">
        <f t="shared" si="41"/>
        <v>2019</v>
      </c>
    </row>
    <row r="361" spans="1:7" x14ac:dyDescent="0.25">
      <c r="A361" s="1">
        <v>43466</v>
      </c>
      <c r="B361">
        <v>89.9</v>
      </c>
      <c r="D361">
        <f t="shared" si="38"/>
        <v>2019</v>
      </c>
      <c r="E361">
        <f t="shared" si="39"/>
        <v>2019</v>
      </c>
      <c r="F361">
        <f t="shared" si="40"/>
        <v>2019</v>
      </c>
      <c r="G361">
        <f t="shared" si="41"/>
        <v>2019</v>
      </c>
    </row>
    <row r="362" spans="1:7" x14ac:dyDescent="0.25">
      <c r="A362" s="1">
        <v>43497</v>
      </c>
      <c r="B362">
        <v>97.5</v>
      </c>
      <c r="D362">
        <f t="shared" si="38"/>
        <v>2019</v>
      </c>
      <c r="E362">
        <f t="shared" si="39"/>
        <v>2019</v>
      </c>
      <c r="F362">
        <f t="shared" si="40"/>
        <v>2019</v>
      </c>
      <c r="G362">
        <f t="shared" si="41"/>
        <v>2019</v>
      </c>
    </row>
    <row r="363" spans="1:7" x14ac:dyDescent="0.25">
      <c r="A363" s="1">
        <v>43525</v>
      </c>
      <c r="B363">
        <v>108.4</v>
      </c>
      <c r="D363">
        <f t="shared" si="38"/>
        <v>2019</v>
      </c>
      <c r="E363">
        <f t="shared" si="39"/>
        <v>2019</v>
      </c>
      <c r="F363">
        <f t="shared" si="40"/>
        <v>2019</v>
      </c>
      <c r="G363">
        <f t="shared" si="41"/>
        <v>2019</v>
      </c>
    </row>
    <row r="364" spans="1:7" x14ac:dyDescent="0.25">
      <c r="A364" s="1">
        <v>43556</v>
      </c>
      <c r="B364">
        <v>125.1</v>
      </c>
      <c r="D364">
        <f t="shared" si="38"/>
        <v>2019</v>
      </c>
      <c r="E364">
        <f t="shared" si="39"/>
        <v>2019</v>
      </c>
      <c r="F364">
        <f t="shared" si="40"/>
        <v>2019</v>
      </c>
      <c r="G364">
        <f t="shared" si="41"/>
        <v>2019</v>
      </c>
    </row>
    <row r="365" spans="1:7" x14ac:dyDescent="0.25">
      <c r="A365" s="1">
        <v>43586</v>
      </c>
      <c r="B365">
        <v>122.6</v>
      </c>
      <c r="D365">
        <f t="shared" si="38"/>
        <v>2019</v>
      </c>
      <c r="E365">
        <f t="shared" si="39"/>
        <v>2019</v>
      </c>
      <c r="F365">
        <f t="shared" si="40"/>
        <v>2019</v>
      </c>
      <c r="G365">
        <f t="shared" si="41"/>
        <v>2019</v>
      </c>
    </row>
    <row r="366" spans="1:7" x14ac:dyDescent="0.25">
      <c r="A366" s="1">
        <v>43617</v>
      </c>
      <c r="B366">
        <v>113.1</v>
      </c>
      <c r="D366">
        <f t="shared" si="38"/>
        <v>2019</v>
      </c>
      <c r="E366">
        <f t="shared" si="39"/>
        <v>2020</v>
      </c>
      <c r="F366">
        <f t="shared" si="40"/>
        <v>2019</v>
      </c>
      <c r="G366">
        <f t="shared" si="41"/>
        <v>2019</v>
      </c>
    </row>
    <row r="367" spans="1:7" x14ac:dyDescent="0.25">
      <c r="A367" s="1">
        <v>43647</v>
      </c>
      <c r="B367">
        <v>114.7</v>
      </c>
      <c r="D367">
        <f t="shared" si="38"/>
        <v>2019</v>
      </c>
      <c r="E367">
        <f t="shared" si="39"/>
        <v>2020</v>
      </c>
      <c r="F367">
        <f t="shared" si="40"/>
        <v>2019</v>
      </c>
      <c r="G367">
        <f t="shared" si="41"/>
        <v>2020</v>
      </c>
    </row>
    <row r="368" spans="1:7" x14ac:dyDescent="0.25">
      <c r="A368" s="1">
        <v>43678</v>
      </c>
      <c r="B368">
        <v>107.7</v>
      </c>
      <c r="D368">
        <f t="shared" si="38"/>
        <v>2019</v>
      </c>
      <c r="E368">
        <f t="shared" si="39"/>
        <v>2020</v>
      </c>
      <c r="F368">
        <f t="shared" si="40"/>
        <v>2019</v>
      </c>
      <c r="G368">
        <f t="shared" si="41"/>
        <v>2020</v>
      </c>
    </row>
    <row r="369" spans="1:7" x14ac:dyDescent="0.25">
      <c r="A369" s="1">
        <v>43709</v>
      </c>
      <c r="B369">
        <v>108.2</v>
      </c>
      <c r="D369">
        <f t="shared" si="38"/>
        <v>2019</v>
      </c>
      <c r="E369">
        <f t="shared" si="39"/>
        <v>2020</v>
      </c>
      <c r="F369">
        <f t="shared" si="40"/>
        <v>2019</v>
      </c>
      <c r="G369">
        <f t="shared" si="41"/>
        <v>2020</v>
      </c>
    </row>
    <row r="370" spans="1:7" x14ac:dyDescent="0.25">
      <c r="A370" s="1">
        <v>43739</v>
      </c>
      <c r="B370">
        <v>110.9</v>
      </c>
      <c r="D370">
        <f t="shared" si="38"/>
        <v>2019</v>
      </c>
      <c r="E370">
        <f t="shared" si="39"/>
        <v>2020</v>
      </c>
      <c r="F370">
        <f t="shared" si="40"/>
        <v>2019</v>
      </c>
      <c r="G370">
        <f t="shared" si="41"/>
        <v>2020</v>
      </c>
    </row>
    <row r="371" spans="1:7" x14ac:dyDescent="0.25">
      <c r="A371" s="1">
        <v>43770</v>
      </c>
      <c r="B371">
        <v>107</v>
      </c>
      <c r="D371">
        <f t="shared" si="38"/>
        <v>2019</v>
      </c>
      <c r="E371">
        <f t="shared" si="39"/>
        <v>2020</v>
      </c>
      <c r="F371">
        <f t="shared" si="40"/>
        <v>2020</v>
      </c>
      <c r="G371">
        <f t="shared" si="41"/>
        <v>2020</v>
      </c>
    </row>
    <row r="372" spans="1:7" x14ac:dyDescent="0.25">
      <c r="A372" s="1">
        <v>43800</v>
      </c>
      <c r="B372">
        <v>103.3</v>
      </c>
      <c r="D372">
        <f t="shared" si="38"/>
        <v>2019</v>
      </c>
      <c r="E372">
        <f t="shared" si="39"/>
        <v>2020</v>
      </c>
      <c r="F372">
        <f t="shared" si="40"/>
        <v>2020</v>
      </c>
      <c r="G372">
        <f t="shared" si="41"/>
        <v>2020</v>
      </c>
    </row>
    <row r="373" spans="1:7" x14ac:dyDescent="0.25">
      <c r="A373" s="1">
        <v>43831</v>
      </c>
      <c r="B373">
        <v>101.6</v>
      </c>
      <c r="D373">
        <f t="shared" si="38"/>
        <v>2020</v>
      </c>
      <c r="E373">
        <f t="shared" si="39"/>
        <v>2020</v>
      </c>
      <c r="F373">
        <f t="shared" si="40"/>
        <v>2020</v>
      </c>
      <c r="G373">
        <f t="shared" si="41"/>
        <v>2020</v>
      </c>
    </row>
    <row r="374" spans="1:7" x14ac:dyDescent="0.25">
      <c r="A374" s="1">
        <v>43862</v>
      </c>
      <c r="B374">
        <v>102.5</v>
      </c>
      <c r="D374">
        <f t="shared" si="38"/>
        <v>2020</v>
      </c>
      <c r="E374">
        <f t="shared" si="39"/>
        <v>2020</v>
      </c>
      <c r="F374">
        <f t="shared" si="40"/>
        <v>2020</v>
      </c>
      <c r="G374">
        <f t="shared" si="41"/>
        <v>2020</v>
      </c>
    </row>
    <row r="375" spans="1:7" x14ac:dyDescent="0.25">
      <c r="A375" s="1">
        <v>43891</v>
      </c>
      <c r="B375">
        <v>84.5</v>
      </c>
      <c r="D375">
        <f t="shared" si="38"/>
        <v>2020</v>
      </c>
      <c r="E375">
        <f t="shared" si="39"/>
        <v>2020</v>
      </c>
      <c r="F375">
        <f t="shared" si="40"/>
        <v>2020</v>
      </c>
      <c r="G375">
        <f t="shared" si="41"/>
        <v>2020</v>
      </c>
    </row>
    <row r="376" spans="1:7" x14ac:dyDescent="0.25">
      <c r="A376" s="1">
        <v>43922</v>
      </c>
      <c r="B376">
        <v>67.7</v>
      </c>
      <c r="D376">
        <f t="shared" si="38"/>
        <v>2020</v>
      </c>
      <c r="E376">
        <f t="shared" si="39"/>
        <v>2020</v>
      </c>
      <c r="F376">
        <f t="shared" si="40"/>
        <v>2020</v>
      </c>
      <c r="G376">
        <f t="shared" si="41"/>
        <v>2020</v>
      </c>
    </row>
    <row r="377" spans="1:7" x14ac:dyDescent="0.25">
      <c r="A377" s="1">
        <v>43952</v>
      </c>
      <c r="B377">
        <v>85.2</v>
      </c>
      <c r="D377">
        <f t="shared" si="38"/>
        <v>2020</v>
      </c>
      <c r="E377">
        <f t="shared" si="39"/>
        <v>2020</v>
      </c>
      <c r="F377">
        <f t="shared" si="40"/>
        <v>2020</v>
      </c>
      <c r="G377">
        <f t="shared" si="41"/>
        <v>2020</v>
      </c>
    </row>
    <row r="378" spans="1:7" x14ac:dyDescent="0.25">
      <c r="A378" s="1">
        <v>43983</v>
      </c>
      <c r="B378">
        <v>95.5</v>
      </c>
      <c r="D378">
        <f t="shared" si="38"/>
        <v>2020</v>
      </c>
      <c r="E378">
        <f t="shared" si="39"/>
        <v>2021</v>
      </c>
      <c r="F378">
        <f t="shared" si="40"/>
        <v>2020</v>
      </c>
      <c r="G378">
        <f t="shared" si="41"/>
        <v>2020</v>
      </c>
    </row>
    <row r="379" spans="1:7" x14ac:dyDescent="0.25">
      <c r="A379" s="1">
        <v>44013</v>
      </c>
      <c r="B379">
        <v>99.9</v>
      </c>
      <c r="D379">
        <f t="shared" si="38"/>
        <v>2020</v>
      </c>
      <c r="E379">
        <f t="shared" si="39"/>
        <v>2021</v>
      </c>
      <c r="F379">
        <f t="shared" si="40"/>
        <v>2020</v>
      </c>
      <c r="G379">
        <f t="shared" si="41"/>
        <v>2021</v>
      </c>
    </row>
    <row r="380" spans="1:7" x14ac:dyDescent="0.25">
      <c r="A380" s="1">
        <v>44044</v>
      </c>
      <c r="B380">
        <v>97.8</v>
      </c>
      <c r="D380">
        <f t="shared" si="38"/>
        <v>2020</v>
      </c>
      <c r="E380">
        <f t="shared" si="39"/>
        <v>2021</v>
      </c>
      <c r="F380">
        <f t="shared" si="40"/>
        <v>2020</v>
      </c>
      <c r="G380">
        <f t="shared" si="41"/>
        <v>2021</v>
      </c>
    </row>
    <row r="381" spans="1:7" x14ac:dyDescent="0.25">
      <c r="A381" s="1">
        <v>44075</v>
      </c>
      <c r="B381">
        <v>96.7</v>
      </c>
      <c r="D381">
        <f t="shared" si="38"/>
        <v>2020</v>
      </c>
      <c r="E381">
        <f t="shared" si="39"/>
        <v>2021</v>
      </c>
      <c r="F381">
        <f t="shared" si="40"/>
        <v>2020</v>
      </c>
      <c r="G381">
        <f t="shared" si="41"/>
        <v>2021</v>
      </c>
    </row>
    <row r="382" spans="1:7" x14ac:dyDescent="0.25">
      <c r="A382" s="1">
        <v>44105</v>
      </c>
      <c r="B382">
        <v>101.1</v>
      </c>
      <c r="D382">
        <f t="shared" si="38"/>
        <v>2020</v>
      </c>
      <c r="E382">
        <f t="shared" si="39"/>
        <v>2021</v>
      </c>
      <c r="F382">
        <f t="shared" si="40"/>
        <v>2020</v>
      </c>
      <c r="G382">
        <f t="shared" si="41"/>
        <v>2021</v>
      </c>
    </row>
    <row r="383" spans="1:7" x14ac:dyDescent="0.25">
      <c r="A383" s="1">
        <v>44136</v>
      </c>
      <c r="B383">
        <v>95.9</v>
      </c>
      <c r="D383">
        <f t="shared" si="38"/>
        <v>2020</v>
      </c>
      <c r="E383">
        <f t="shared" si="39"/>
        <v>2021</v>
      </c>
      <c r="F383">
        <f t="shared" si="40"/>
        <v>2021</v>
      </c>
      <c r="G383">
        <f t="shared" si="41"/>
        <v>2021</v>
      </c>
    </row>
    <row r="384" spans="1:7" x14ac:dyDescent="0.25">
      <c r="A384" s="1">
        <v>44166</v>
      </c>
      <c r="B384">
        <v>95.7</v>
      </c>
      <c r="D384">
        <f t="shared" si="38"/>
        <v>2020</v>
      </c>
      <c r="E384">
        <f t="shared" si="39"/>
        <v>2021</v>
      </c>
      <c r="F384">
        <f t="shared" si="40"/>
        <v>2021</v>
      </c>
      <c r="G384">
        <f t="shared" si="41"/>
        <v>2021</v>
      </c>
    </row>
    <row r="385" spans="1:7" x14ac:dyDescent="0.25">
      <c r="A385" s="1">
        <v>44197</v>
      </c>
      <c r="B385">
        <v>102.9</v>
      </c>
      <c r="D385">
        <f t="shared" si="38"/>
        <v>2021</v>
      </c>
      <c r="E385">
        <f t="shared" si="39"/>
        <v>2021</v>
      </c>
      <c r="F385">
        <f t="shared" si="40"/>
        <v>2021</v>
      </c>
      <c r="G385">
        <f t="shared" si="41"/>
        <v>2021</v>
      </c>
    </row>
    <row r="386" spans="1:7" x14ac:dyDescent="0.25">
      <c r="A386" s="1">
        <v>44228</v>
      </c>
      <c r="B386">
        <v>109.2</v>
      </c>
      <c r="D386">
        <f t="shared" si="38"/>
        <v>2021</v>
      </c>
      <c r="E386">
        <f t="shared" si="39"/>
        <v>2021</v>
      </c>
      <c r="F386">
        <f t="shared" si="40"/>
        <v>2021</v>
      </c>
      <c r="G386">
        <f t="shared" si="41"/>
        <v>2021</v>
      </c>
    </row>
    <row r="387" spans="1:7" x14ac:dyDescent="0.25">
      <c r="A387" s="1">
        <v>44256</v>
      </c>
      <c r="B387">
        <v>115.9</v>
      </c>
      <c r="D387">
        <f t="shared" si="38"/>
        <v>2021</v>
      </c>
      <c r="E387">
        <f t="shared" si="39"/>
        <v>2021</v>
      </c>
      <c r="F387">
        <f t="shared" si="40"/>
        <v>2021</v>
      </c>
      <c r="G387">
        <f t="shared" si="41"/>
        <v>2021</v>
      </c>
    </row>
    <row r="388" spans="1:7" x14ac:dyDescent="0.25">
      <c r="A388" s="1">
        <v>44287</v>
      </c>
      <c r="B388">
        <v>122.7</v>
      </c>
      <c r="D388">
        <f t="shared" si="38"/>
        <v>2021</v>
      </c>
      <c r="E388">
        <f t="shared" si="39"/>
        <v>2021</v>
      </c>
      <c r="F388">
        <f t="shared" si="40"/>
        <v>2021</v>
      </c>
      <c r="G388">
        <f t="shared" si="41"/>
        <v>2021</v>
      </c>
    </row>
    <row r="389" spans="1:7" x14ac:dyDescent="0.25">
      <c r="A389" s="1">
        <v>44317</v>
      </c>
      <c r="B389">
        <v>127.8</v>
      </c>
      <c r="D389">
        <f t="shared" si="38"/>
        <v>2021</v>
      </c>
      <c r="E389">
        <f t="shared" si="39"/>
        <v>2021</v>
      </c>
      <c r="F389">
        <f t="shared" si="40"/>
        <v>2021</v>
      </c>
      <c r="G389">
        <f t="shared" si="41"/>
        <v>2021</v>
      </c>
    </row>
    <row r="390" spans="1:7" x14ac:dyDescent="0.25">
      <c r="A390" s="1">
        <v>44348</v>
      </c>
      <c r="B390">
        <v>127.1</v>
      </c>
      <c r="D390">
        <f t="shared" si="38"/>
        <v>2021</v>
      </c>
      <c r="E390">
        <f t="shared" si="39"/>
        <v>2022</v>
      </c>
      <c r="F390">
        <f t="shared" si="40"/>
        <v>2021</v>
      </c>
      <c r="G390">
        <f t="shared" si="41"/>
        <v>2021</v>
      </c>
    </row>
    <row r="391" spans="1:7" x14ac:dyDescent="0.25">
      <c r="A391" s="1">
        <v>44378</v>
      </c>
      <c r="B391">
        <v>131.5</v>
      </c>
      <c r="D391">
        <f t="shared" si="38"/>
        <v>2021</v>
      </c>
      <c r="E391">
        <f t="shared" si="39"/>
        <v>2022</v>
      </c>
      <c r="F391">
        <f t="shared" si="40"/>
        <v>2021</v>
      </c>
      <c r="G391">
        <f t="shared" si="41"/>
        <v>2022</v>
      </c>
    </row>
    <row r="392" spans="1:7" x14ac:dyDescent="0.25">
      <c r="A392" s="1">
        <v>44409</v>
      </c>
      <c r="B392">
        <v>131.80000000000001</v>
      </c>
      <c r="D392">
        <f t="shared" si="38"/>
        <v>2021</v>
      </c>
      <c r="E392">
        <f t="shared" si="39"/>
        <v>2022</v>
      </c>
      <c r="F392">
        <f t="shared" si="40"/>
        <v>2021</v>
      </c>
      <c r="G392">
        <f t="shared" si="41"/>
        <v>2022</v>
      </c>
    </row>
    <row r="393" spans="1:7" x14ac:dyDescent="0.25">
      <c r="A393" s="1">
        <v>44440</v>
      </c>
      <c r="B393">
        <v>131.80000000000001</v>
      </c>
      <c r="D393">
        <f t="shared" si="38"/>
        <v>2021</v>
      </c>
      <c r="E393">
        <f t="shared" si="39"/>
        <v>2022</v>
      </c>
      <c r="F393">
        <f t="shared" si="40"/>
        <v>2021</v>
      </c>
      <c r="G393">
        <f t="shared" si="41"/>
        <v>2022</v>
      </c>
    </row>
    <row r="394" spans="1:7" x14ac:dyDescent="0.25">
      <c r="A394" s="1">
        <v>44470</v>
      </c>
      <c r="B394">
        <v>141.19999999999999</v>
      </c>
      <c r="D394">
        <f t="shared" si="38"/>
        <v>2021</v>
      </c>
      <c r="E394">
        <f t="shared" si="39"/>
        <v>2022</v>
      </c>
      <c r="F394">
        <f t="shared" si="40"/>
        <v>2021</v>
      </c>
      <c r="G394">
        <f t="shared" si="41"/>
        <v>2022</v>
      </c>
    </row>
    <row r="395" spans="1:7" x14ac:dyDescent="0.25">
      <c r="A395" s="1">
        <v>44501</v>
      </c>
      <c r="B395">
        <v>138.69999999999999</v>
      </c>
      <c r="D395">
        <f t="shared" si="38"/>
        <v>2021</v>
      </c>
      <c r="E395">
        <f t="shared" si="39"/>
        <v>2022</v>
      </c>
      <c r="F395">
        <f t="shared" si="40"/>
        <v>2022</v>
      </c>
      <c r="G395">
        <f t="shared" si="41"/>
        <v>2022</v>
      </c>
    </row>
    <row r="396" spans="1:7" x14ac:dyDescent="0.25">
      <c r="A396" s="1">
        <v>44531</v>
      </c>
      <c r="B396">
        <v>130.69999999999999</v>
      </c>
      <c r="D396">
        <f t="shared" si="38"/>
        <v>2021</v>
      </c>
      <c r="E396">
        <f t="shared" si="39"/>
        <v>2022</v>
      </c>
      <c r="F396">
        <f t="shared" si="40"/>
        <v>2022</v>
      </c>
      <c r="G396">
        <f t="shared" si="41"/>
        <v>2022</v>
      </c>
    </row>
    <row r="397" spans="1:7" x14ac:dyDescent="0.25">
      <c r="A397" s="1">
        <v>44562</v>
      </c>
      <c r="B397">
        <v>138.5</v>
      </c>
      <c r="D397">
        <f t="shared" si="38"/>
        <v>2022</v>
      </c>
      <c r="E397">
        <f t="shared" ref="E397:E400" si="42">IF(MONTH(A397)&lt;6,YEAR(A397),YEAR(A397)+1)</f>
        <v>2022</v>
      </c>
      <c r="F397">
        <f t="shared" ref="F397:F400" si="43">IF(MONTH(A397)&lt;11,YEAR(A397),YEAR(A397)+1)</f>
        <v>2022</v>
      </c>
      <c r="G397">
        <f t="shared" ref="G397:G400" si="44">IF(MONTH(A397)&lt;7,YEAR(A397),YEAR(A397)+1)</f>
        <v>2022</v>
      </c>
    </row>
    <row r="398" spans="1:7" x14ac:dyDescent="0.25">
      <c r="A398" s="1">
        <v>44593</v>
      </c>
      <c r="B398">
        <v>147.1</v>
      </c>
      <c r="D398">
        <f t="shared" ref="D398:D400" si="45">YEAR(A398)</f>
        <v>2022</v>
      </c>
      <c r="E398">
        <f t="shared" si="42"/>
        <v>2022</v>
      </c>
      <c r="F398">
        <f t="shared" si="43"/>
        <v>2022</v>
      </c>
      <c r="G398">
        <f t="shared" si="44"/>
        <v>2022</v>
      </c>
    </row>
    <row r="399" spans="1:7" x14ac:dyDescent="0.25">
      <c r="A399" s="1">
        <v>44621</v>
      </c>
      <c r="B399">
        <v>169.8</v>
      </c>
      <c r="D399">
        <f t="shared" si="45"/>
        <v>2022</v>
      </c>
      <c r="E399">
        <f t="shared" si="42"/>
        <v>2022</v>
      </c>
      <c r="F399">
        <f t="shared" si="43"/>
        <v>2022</v>
      </c>
      <c r="G399">
        <f t="shared" si="44"/>
        <v>2022</v>
      </c>
    </row>
    <row r="400" spans="1:7" x14ac:dyDescent="0.25">
      <c r="A400" s="1">
        <v>44652</v>
      </c>
      <c r="B400">
        <v>170.9</v>
      </c>
      <c r="D400">
        <f t="shared" si="45"/>
        <v>2022</v>
      </c>
      <c r="E400">
        <f t="shared" si="42"/>
        <v>2022</v>
      </c>
      <c r="F400">
        <f t="shared" si="43"/>
        <v>2022</v>
      </c>
      <c r="G400">
        <f t="shared" si="44"/>
        <v>2022</v>
      </c>
    </row>
    <row r="405" spans="1:2" x14ac:dyDescent="0.25">
      <c r="A405" t="s">
        <v>8</v>
      </c>
    </row>
    <row r="406" spans="1:2" x14ac:dyDescent="0.25">
      <c r="A406">
        <v>1</v>
      </c>
      <c r="B406" t="s">
        <v>63</v>
      </c>
    </row>
    <row r="410" spans="1:2" x14ac:dyDescent="0.25">
      <c r="A410" t="s">
        <v>9</v>
      </c>
    </row>
    <row r="411" spans="1:2" x14ac:dyDescent="0.25">
      <c r="A411"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4"/>
  <sheetViews>
    <sheetView topLeftCell="A7" workbookViewId="0">
      <selection activeCell="L14" sqref="L14"/>
    </sheetView>
  </sheetViews>
  <sheetFormatPr defaultRowHeight="15" x14ac:dyDescent="0.25"/>
  <cols>
    <col min="3" max="3" width="9.140625" style="2"/>
    <col min="12" max="13" width="9.140625" style="9"/>
    <col min="14" max="14" width="9.7109375" style="9" bestFit="1" customWidth="1"/>
    <col min="15" max="16" width="9.140625" style="9"/>
    <col min="17" max="17" width="9.140625" style="9" customWidth="1"/>
    <col min="18" max="30" width="9.140625" style="9"/>
  </cols>
  <sheetData>
    <row r="1" spans="1:26" x14ac:dyDescent="0.25">
      <c r="A1" t="s">
        <v>11</v>
      </c>
      <c r="F1" t="s">
        <v>27</v>
      </c>
      <c r="G1" t="s">
        <v>28</v>
      </c>
    </row>
    <row r="2" spans="1:26" x14ac:dyDescent="0.25">
      <c r="A2" t="s">
        <v>1</v>
      </c>
      <c r="F2" t="s">
        <v>29</v>
      </c>
    </row>
    <row r="3" spans="1:26" x14ac:dyDescent="0.25">
      <c r="A3" t="s">
        <v>12</v>
      </c>
    </row>
    <row r="4" spans="1:26" x14ac:dyDescent="0.25">
      <c r="A4" t="s">
        <v>60</v>
      </c>
    </row>
    <row r="5" spans="1:26" x14ac:dyDescent="0.25">
      <c r="A5" t="s">
        <v>13</v>
      </c>
    </row>
    <row r="9" spans="1:26" x14ac:dyDescent="0.25">
      <c r="A9" t="s">
        <v>3</v>
      </c>
      <c r="B9" t="s">
        <v>14</v>
      </c>
    </row>
    <row r="10" spans="1:26" x14ac:dyDescent="0.25">
      <c r="A10" t="s">
        <v>65</v>
      </c>
      <c r="B10" t="s">
        <v>15</v>
      </c>
    </row>
    <row r="11" spans="1:26" x14ac:dyDescent="0.25">
      <c r="A11" t="s">
        <v>5</v>
      </c>
      <c r="D11" t="s">
        <v>77</v>
      </c>
      <c r="K11" t="s">
        <v>57</v>
      </c>
      <c r="Q11" s="9" t="s">
        <v>56</v>
      </c>
    </row>
    <row r="12" spans="1:26" x14ac:dyDescent="0.25">
      <c r="B12" t="s">
        <v>16</v>
      </c>
      <c r="D12" t="s">
        <v>81</v>
      </c>
      <c r="E12" t="s">
        <v>74</v>
      </c>
      <c r="F12" t="s">
        <v>75</v>
      </c>
      <c r="G12" t="s">
        <v>76</v>
      </c>
      <c r="L12" t="s">
        <v>81</v>
      </c>
      <c r="M12" s="9" t="s">
        <v>82</v>
      </c>
      <c r="N12" s="9" t="s">
        <v>83</v>
      </c>
      <c r="O12" s="9" t="s">
        <v>76</v>
      </c>
      <c r="R12" t="s">
        <v>81</v>
      </c>
      <c r="S12" s="9" t="s">
        <v>82</v>
      </c>
      <c r="T12" s="9" t="s">
        <v>83</v>
      </c>
      <c r="U12" s="9" t="s">
        <v>76</v>
      </c>
    </row>
    <row r="13" spans="1:26" x14ac:dyDescent="0.25">
      <c r="A13" s="1">
        <v>32874</v>
      </c>
      <c r="B13">
        <v>78.900000000000006</v>
      </c>
      <c r="D13">
        <f>YEAR(A13)</f>
        <v>1990</v>
      </c>
      <c r="E13">
        <f>IF(MONTH(A13)&lt;6,YEAR(A13),YEAR(A13)+1)</f>
        <v>1990</v>
      </c>
      <c r="F13">
        <f>IF(MONTH(A13)&lt;11,YEAR(A13),YEAR(A13)+1)</f>
        <v>1990</v>
      </c>
      <c r="G13">
        <f>IF(MONTH(A13)&lt;7,YEAR(A13),YEAR(A13)+1)</f>
        <v>1990</v>
      </c>
      <c r="K13" s="12">
        <v>2002</v>
      </c>
      <c r="L13">
        <f>AVERAGEIF(D$13:D$5000,$K13,$B$13:$B$5000)</f>
        <v>99.991666666666674</v>
      </c>
      <c r="M13">
        <f t="shared" ref="M13:O13" si="0">AVERAGEIF(E$13:E$5000,$K13,$B$13:$B$5000)</f>
        <v>96.975000000000009</v>
      </c>
      <c r="N13">
        <f t="shared" si="0"/>
        <v>99.40833333333336</v>
      </c>
      <c r="O13">
        <f t="shared" si="0"/>
        <v>97.375</v>
      </c>
      <c r="Q13" s="21">
        <v>2002</v>
      </c>
      <c r="R13">
        <f>L13/L$13</f>
        <v>1</v>
      </c>
      <c r="S13">
        <f t="shared" ref="S13:S33" si="1">M13/M$13</f>
        <v>1</v>
      </c>
      <c r="T13">
        <f t="shared" ref="T13:T33" si="2">N13/N$13</f>
        <v>1</v>
      </c>
      <c r="U13">
        <f t="shared" ref="U13:U33" si="3">O13/O$13</f>
        <v>1</v>
      </c>
      <c r="V13" s="20"/>
      <c r="W13"/>
    </row>
    <row r="14" spans="1:26" x14ac:dyDescent="0.25">
      <c r="A14" s="1">
        <v>32905</v>
      </c>
      <c r="B14">
        <v>78.900000000000006</v>
      </c>
      <c r="D14">
        <f t="shared" ref="D14:D77" si="4">YEAR(A14)</f>
        <v>1990</v>
      </c>
      <c r="E14">
        <f t="shared" ref="E14:E77" si="5">IF(MONTH(A14)&lt;6,YEAR(A14),YEAR(A14)+1)</f>
        <v>1990</v>
      </c>
      <c r="F14">
        <f t="shared" ref="F14:F77" si="6">IF(MONTH(A14)&lt;11,YEAR(A14),YEAR(A14)+1)</f>
        <v>1990</v>
      </c>
      <c r="G14">
        <f t="shared" ref="G14:G77" si="7">IF(MONTH(A14)&lt;7,YEAR(A14),YEAR(A14)+1)</f>
        <v>1990</v>
      </c>
      <c r="K14" s="12">
        <v>2003</v>
      </c>
      <c r="L14">
        <f t="shared" ref="L14:L33" si="8">AVERAGEIF(D$13:D$5000,$K14,$B$13:$B$5000)</f>
        <v>103.925</v>
      </c>
      <c r="M14">
        <f t="shared" ref="M14:M33" si="9">AVERAGEIF(E$13:E$5000,$K14,$B$13:$B$5000)</f>
        <v>101.8</v>
      </c>
      <c r="N14">
        <f t="shared" ref="N14:N33" si="10">AVERAGEIF(F$13:F$5000,$K14,$B$13:$B$5000)</f>
        <v>103.24166666666666</v>
      </c>
      <c r="O14">
        <f t="shared" ref="O14:O33" si="11">AVERAGEIF(G$13:G$5000,$K14,$B$13:$B$5000)</f>
        <v>102.27499999999999</v>
      </c>
      <c r="Q14" s="21">
        <v>2003</v>
      </c>
      <c r="R14">
        <f t="shared" ref="R14:R33" si="12">L14/L$13</f>
        <v>1.0393366113842819</v>
      </c>
      <c r="S14">
        <f t="shared" si="1"/>
        <v>1.0497550915184324</v>
      </c>
      <c r="T14">
        <f t="shared" si="2"/>
        <v>1.0385614888087851</v>
      </c>
      <c r="U14">
        <f t="shared" si="3"/>
        <v>1.0503209242618741</v>
      </c>
      <c r="V14" s="20"/>
      <c r="W14" s="23"/>
      <c r="X14" s="23"/>
      <c r="Y14" s="23"/>
      <c r="Z14" s="23"/>
    </row>
    <row r="15" spans="1:26" x14ac:dyDescent="0.25">
      <c r="A15" s="1">
        <v>32933</v>
      </c>
      <c r="B15">
        <v>78.8</v>
      </c>
      <c r="D15">
        <f t="shared" si="4"/>
        <v>1990</v>
      </c>
      <c r="E15">
        <f t="shared" si="5"/>
        <v>1990</v>
      </c>
      <c r="F15">
        <f t="shared" si="6"/>
        <v>1990</v>
      </c>
      <c r="G15">
        <f t="shared" si="7"/>
        <v>1990</v>
      </c>
      <c r="K15" s="12">
        <v>2004</v>
      </c>
      <c r="L15">
        <f t="shared" si="8"/>
        <v>107.19999999999997</v>
      </c>
      <c r="M15">
        <f t="shared" si="9"/>
        <v>105.36666666666666</v>
      </c>
      <c r="N15">
        <f t="shared" si="10"/>
        <v>106.56666666666665</v>
      </c>
      <c r="O15">
        <f t="shared" si="11"/>
        <v>105.56666666666666</v>
      </c>
      <c r="Q15" s="21">
        <v>2004</v>
      </c>
      <c r="R15">
        <f t="shared" si="12"/>
        <v>1.0720893407783978</v>
      </c>
      <c r="S15">
        <f t="shared" si="1"/>
        <v>1.0865343301538195</v>
      </c>
      <c r="T15">
        <f t="shared" si="2"/>
        <v>1.0720093888842313</v>
      </c>
      <c r="U15">
        <f t="shared" si="3"/>
        <v>1.084124946512623</v>
      </c>
      <c r="V15" s="20"/>
      <c r="W15" s="23"/>
      <c r="X15" s="23"/>
      <c r="Y15" s="23"/>
      <c r="Z15" s="23"/>
    </row>
    <row r="16" spans="1:26" x14ac:dyDescent="0.25">
      <c r="A16" s="1">
        <v>32964</v>
      </c>
      <c r="B16">
        <v>80.8</v>
      </c>
      <c r="D16">
        <f t="shared" si="4"/>
        <v>1990</v>
      </c>
      <c r="E16">
        <f t="shared" si="5"/>
        <v>1990</v>
      </c>
      <c r="F16">
        <f t="shared" si="6"/>
        <v>1990</v>
      </c>
      <c r="G16">
        <f t="shared" si="7"/>
        <v>1990</v>
      </c>
      <c r="K16" s="12">
        <v>2005</v>
      </c>
      <c r="L16">
        <f t="shared" si="8"/>
        <v>109.97500000000002</v>
      </c>
      <c r="M16">
        <f t="shared" si="9"/>
        <v>108.5</v>
      </c>
      <c r="N16">
        <f t="shared" si="10"/>
        <v>109.29166666666669</v>
      </c>
      <c r="O16">
        <f t="shared" si="11"/>
        <v>108.65833333333335</v>
      </c>
      <c r="P16" s="10"/>
      <c r="Q16" s="21">
        <v>2005</v>
      </c>
      <c r="R16">
        <f t="shared" si="12"/>
        <v>1.0998416534711228</v>
      </c>
      <c r="S16">
        <f t="shared" si="1"/>
        <v>1.1188450631606084</v>
      </c>
      <c r="T16">
        <f t="shared" si="2"/>
        <v>1.0994215776678682</v>
      </c>
      <c r="U16">
        <f t="shared" si="3"/>
        <v>1.1158750534873771</v>
      </c>
      <c r="V16" s="20"/>
      <c r="W16" s="23"/>
      <c r="X16" s="23"/>
      <c r="Y16" s="23"/>
      <c r="Z16" s="23"/>
    </row>
    <row r="17" spans="1:26" x14ac:dyDescent="0.25">
      <c r="A17" s="1">
        <v>32994</v>
      </c>
      <c r="B17">
        <v>80.7</v>
      </c>
      <c r="D17">
        <f t="shared" si="4"/>
        <v>1990</v>
      </c>
      <c r="E17">
        <f t="shared" si="5"/>
        <v>1990</v>
      </c>
      <c r="F17">
        <f t="shared" si="6"/>
        <v>1990</v>
      </c>
      <c r="G17">
        <f t="shared" si="7"/>
        <v>1990</v>
      </c>
      <c r="K17" s="12">
        <v>2006</v>
      </c>
      <c r="L17">
        <f t="shared" si="8"/>
        <v>114.67500000000003</v>
      </c>
      <c r="M17">
        <f t="shared" si="9"/>
        <v>111.91666666666667</v>
      </c>
      <c r="N17">
        <f t="shared" si="10"/>
        <v>113.87500000000001</v>
      </c>
      <c r="O17">
        <f t="shared" si="11"/>
        <v>112.37500000000001</v>
      </c>
      <c r="P17" s="10"/>
      <c r="Q17" s="21">
        <v>2006</v>
      </c>
      <c r="R17">
        <f t="shared" si="12"/>
        <v>1.1468455704642055</v>
      </c>
      <c r="S17">
        <f t="shared" si="1"/>
        <v>1.1540775113860959</v>
      </c>
      <c r="T17">
        <f t="shared" si="2"/>
        <v>1.1455277055914157</v>
      </c>
      <c r="U17">
        <f t="shared" si="3"/>
        <v>1.154043645699615</v>
      </c>
      <c r="V17" s="20"/>
      <c r="W17" s="23"/>
      <c r="X17" s="23"/>
      <c r="Y17" s="23"/>
      <c r="Z17" s="23"/>
    </row>
    <row r="18" spans="1:26" x14ac:dyDescent="0.25">
      <c r="A18" s="1">
        <v>33025</v>
      </c>
      <c r="B18">
        <v>80.7</v>
      </c>
      <c r="D18">
        <f t="shared" si="4"/>
        <v>1990</v>
      </c>
      <c r="E18">
        <f t="shared" si="5"/>
        <v>1991</v>
      </c>
      <c r="F18">
        <f t="shared" si="6"/>
        <v>1990</v>
      </c>
      <c r="G18">
        <f t="shared" si="7"/>
        <v>1990</v>
      </c>
      <c r="K18" s="12">
        <v>2007</v>
      </c>
      <c r="L18">
        <f t="shared" si="8"/>
        <v>120.44999999999999</v>
      </c>
      <c r="M18">
        <f t="shared" si="9"/>
        <v>116.74166666666669</v>
      </c>
      <c r="N18">
        <f t="shared" si="10"/>
        <v>119.68333333333334</v>
      </c>
      <c r="O18">
        <f t="shared" si="11"/>
        <v>117.20000000000003</v>
      </c>
      <c r="P18" s="10"/>
      <c r="Q18" s="21">
        <v>2007</v>
      </c>
      <c r="R18">
        <f t="shared" si="12"/>
        <v>1.2046003833652803</v>
      </c>
      <c r="S18">
        <f t="shared" si="1"/>
        <v>1.2038326029045288</v>
      </c>
      <c r="T18">
        <f t="shared" si="2"/>
        <v>1.203956744069075</v>
      </c>
      <c r="U18">
        <f t="shared" si="3"/>
        <v>1.2035943517329912</v>
      </c>
      <c r="V18" s="20"/>
      <c r="W18" s="23"/>
      <c r="X18" s="23"/>
      <c r="Y18" s="23"/>
      <c r="Z18" s="23"/>
    </row>
    <row r="19" spans="1:26" x14ac:dyDescent="0.25">
      <c r="A19" s="1">
        <v>33055</v>
      </c>
      <c r="B19">
        <v>81.900000000000006</v>
      </c>
      <c r="D19">
        <f t="shared" si="4"/>
        <v>1990</v>
      </c>
      <c r="E19">
        <f t="shared" si="5"/>
        <v>1991</v>
      </c>
      <c r="F19">
        <f t="shared" si="6"/>
        <v>1990</v>
      </c>
      <c r="G19">
        <f t="shared" si="7"/>
        <v>1991</v>
      </c>
      <c r="K19" s="12">
        <v>2008</v>
      </c>
      <c r="L19">
        <f t="shared" si="8"/>
        <v>123.48333333333331</v>
      </c>
      <c r="M19">
        <f t="shared" si="9"/>
        <v>121.84166666666665</v>
      </c>
      <c r="N19">
        <f t="shared" si="10"/>
        <v>122.81666666666665</v>
      </c>
      <c r="O19">
        <f t="shared" si="11"/>
        <v>122.09999999999998</v>
      </c>
      <c r="P19" s="10"/>
      <c r="Q19" s="21">
        <v>2008</v>
      </c>
      <c r="R19">
        <f t="shared" si="12"/>
        <v>1.2349362446870569</v>
      </c>
      <c r="S19">
        <f t="shared" si="1"/>
        <v>1.25642347684111</v>
      </c>
      <c r="T19">
        <f t="shared" si="2"/>
        <v>1.2354765697040819</v>
      </c>
      <c r="U19">
        <f t="shared" si="3"/>
        <v>1.2539152759948651</v>
      </c>
      <c r="V19" s="20"/>
      <c r="W19" s="23"/>
      <c r="X19" s="23"/>
      <c r="Y19" s="23"/>
      <c r="Z19" s="23"/>
    </row>
    <row r="20" spans="1:26" x14ac:dyDescent="0.25">
      <c r="A20" s="1">
        <v>33086</v>
      </c>
      <c r="B20">
        <v>81.900000000000006</v>
      </c>
      <c r="D20">
        <f t="shared" si="4"/>
        <v>1990</v>
      </c>
      <c r="E20">
        <f t="shared" si="5"/>
        <v>1991</v>
      </c>
      <c r="F20">
        <f t="shared" si="6"/>
        <v>1990</v>
      </c>
      <c r="G20">
        <f t="shared" si="7"/>
        <v>1991</v>
      </c>
      <c r="K20" s="12">
        <v>2009</v>
      </c>
      <c r="L20">
        <f t="shared" si="8"/>
        <v>129.39166666666668</v>
      </c>
      <c r="M20">
        <f t="shared" si="9"/>
        <v>125.90833333333332</v>
      </c>
      <c r="N20">
        <f t="shared" si="10"/>
        <v>128.79166666666669</v>
      </c>
      <c r="O20">
        <f t="shared" si="11"/>
        <v>126.48333333333333</v>
      </c>
      <c r="P20" s="10"/>
      <c r="Q20" s="21">
        <v>2009</v>
      </c>
      <c r="R20">
        <f t="shared" si="12"/>
        <v>1.2940245020418368</v>
      </c>
      <c r="S20">
        <f t="shared" si="1"/>
        <v>1.2983586835094953</v>
      </c>
      <c r="T20">
        <f t="shared" si="2"/>
        <v>1.295582194651689</v>
      </c>
      <c r="U20">
        <f t="shared" si="3"/>
        <v>1.2989302524604194</v>
      </c>
      <c r="V20" s="20"/>
      <c r="W20" s="23"/>
      <c r="X20" s="23"/>
      <c r="Y20" s="23"/>
      <c r="Z20" s="23"/>
    </row>
    <row r="21" spans="1:26" x14ac:dyDescent="0.25">
      <c r="A21" s="1">
        <v>33117</v>
      </c>
      <c r="B21">
        <v>81.900000000000006</v>
      </c>
      <c r="D21">
        <f t="shared" si="4"/>
        <v>1990</v>
      </c>
      <c r="E21">
        <f t="shared" si="5"/>
        <v>1991</v>
      </c>
      <c r="F21">
        <f t="shared" si="6"/>
        <v>1990</v>
      </c>
      <c r="G21">
        <f t="shared" si="7"/>
        <v>1991</v>
      </c>
      <c r="K21" s="12">
        <v>2010</v>
      </c>
      <c r="L21">
        <f t="shared" si="8"/>
        <v>131.98333333333335</v>
      </c>
      <c r="M21">
        <f t="shared" si="9"/>
        <v>130.64166666666668</v>
      </c>
      <c r="N21">
        <f t="shared" si="10"/>
        <v>131.55000000000004</v>
      </c>
      <c r="O21">
        <f t="shared" si="11"/>
        <v>130.82500000000002</v>
      </c>
      <c r="P21" s="10"/>
      <c r="Q21" s="21">
        <v>2010</v>
      </c>
      <c r="R21">
        <f t="shared" si="12"/>
        <v>1.3199433286107176</v>
      </c>
      <c r="S21">
        <f t="shared" si="1"/>
        <v>1.3471685142218786</v>
      </c>
      <c r="T21">
        <f t="shared" si="2"/>
        <v>1.3233297007293152</v>
      </c>
      <c r="U21">
        <f t="shared" si="3"/>
        <v>1.3435173299101413</v>
      </c>
      <c r="V21" s="20"/>
      <c r="W21" s="23"/>
      <c r="X21" s="23"/>
      <c r="Y21" s="23"/>
      <c r="Z21" s="23"/>
    </row>
    <row r="22" spans="1:26" x14ac:dyDescent="0.25">
      <c r="A22" s="1">
        <v>33147</v>
      </c>
      <c r="B22">
        <v>81.900000000000006</v>
      </c>
      <c r="D22">
        <f t="shared" si="4"/>
        <v>1990</v>
      </c>
      <c r="E22">
        <f t="shared" si="5"/>
        <v>1991</v>
      </c>
      <c r="F22">
        <f t="shared" si="6"/>
        <v>1990</v>
      </c>
      <c r="G22">
        <f t="shared" si="7"/>
        <v>1991</v>
      </c>
      <c r="K22" s="12">
        <v>2011</v>
      </c>
      <c r="L22">
        <f t="shared" si="8"/>
        <v>135.09166666666667</v>
      </c>
      <c r="M22">
        <f t="shared" si="9"/>
        <v>133.16666666666666</v>
      </c>
      <c r="N22">
        <f t="shared" si="10"/>
        <v>134.45833333333334</v>
      </c>
      <c r="O22">
        <f t="shared" si="11"/>
        <v>133.42499999999998</v>
      </c>
      <c r="P22" s="10"/>
      <c r="Q22" s="21">
        <v>2011</v>
      </c>
      <c r="R22">
        <f t="shared" si="12"/>
        <v>1.351029252437703</v>
      </c>
      <c r="S22">
        <f t="shared" si="1"/>
        <v>1.3732061527885191</v>
      </c>
      <c r="T22">
        <f t="shared" si="2"/>
        <v>1.3525861346298933</v>
      </c>
      <c r="U22">
        <f t="shared" si="3"/>
        <v>1.3702182284980742</v>
      </c>
      <c r="V22" s="20"/>
      <c r="W22" s="23"/>
      <c r="X22" s="23"/>
      <c r="Y22" s="23"/>
      <c r="Z22" s="23"/>
    </row>
    <row r="23" spans="1:26" x14ac:dyDescent="0.25">
      <c r="A23" s="1">
        <v>33178</v>
      </c>
      <c r="B23">
        <v>82.4</v>
      </c>
      <c r="D23">
        <f t="shared" si="4"/>
        <v>1990</v>
      </c>
      <c r="E23">
        <f t="shared" si="5"/>
        <v>1991</v>
      </c>
      <c r="F23">
        <f t="shared" si="6"/>
        <v>1991</v>
      </c>
      <c r="G23">
        <f t="shared" si="7"/>
        <v>1991</v>
      </c>
      <c r="K23" s="12">
        <v>2012</v>
      </c>
      <c r="L23">
        <f t="shared" si="8"/>
        <v>136.1583333333333</v>
      </c>
      <c r="M23">
        <f t="shared" si="9"/>
        <v>136.19166666666666</v>
      </c>
      <c r="N23">
        <f t="shared" si="10"/>
        <v>136.52499999999998</v>
      </c>
      <c r="O23">
        <f t="shared" si="11"/>
        <v>136.25833333333333</v>
      </c>
      <c r="P23" s="10"/>
      <c r="Q23" s="21">
        <v>2012</v>
      </c>
      <c r="R23">
        <f t="shared" si="12"/>
        <v>1.3616968080673386</v>
      </c>
      <c r="S23">
        <f t="shared" si="1"/>
        <v>1.4043997593881583</v>
      </c>
      <c r="T23">
        <f t="shared" si="2"/>
        <v>1.3733758068572381</v>
      </c>
      <c r="U23">
        <f t="shared" si="3"/>
        <v>1.3993153615746683</v>
      </c>
      <c r="V23" s="20"/>
      <c r="W23" s="23"/>
      <c r="X23" s="23"/>
      <c r="Y23" s="23"/>
      <c r="Z23" s="23"/>
    </row>
    <row r="24" spans="1:26" x14ac:dyDescent="0.25">
      <c r="A24" s="1">
        <v>33208</v>
      </c>
      <c r="B24">
        <v>82.5</v>
      </c>
      <c r="D24">
        <f t="shared" si="4"/>
        <v>1990</v>
      </c>
      <c r="E24">
        <f t="shared" si="5"/>
        <v>1991</v>
      </c>
      <c r="F24">
        <f t="shared" si="6"/>
        <v>1991</v>
      </c>
      <c r="G24">
        <f t="shared" si="7"/>
        <v>1991</v>
      </c>
      <c r="K24" s="12">
        <v>2013</v>
      </c>
      <c r="L24">
        <f t="shared" si="8"/>
        <v>134.67499999999998</v>
      </c>
      <c r="M24">
        <f t="shared" si="9"/>
        <v>135.32499999999999</v>
      </c>
      <c r="N24">
        <f t="shared" si="10"/>
        <v>134.67499999999998</v>
      </c>
      <c r="O24">
        <f t="shared" si="11"/>
        <v>135.19166666666669</v>
      </c>
      <c r="P24" s="10"/>
      <c r="Q24" s="21">
        <v>2013</v>
      </c>
      <c r="R24">
        <f t="shared" si="12"/>
        <v>1.3468622385198763</v>
      </c>
      <c r="S24">
        <f t="shared" si="1"/>
        <v>1.3954627481309614</v>
      </c>
      <c r="T24">
        <f t="shared" si="2"/>
        <v>1.3547656970408244</v>
      </c>
      <c r="U24">
        <f t="shared" si="3"/>
        <v>1.3883611467693626</v>
      </c>
      <c r="V24" s="20"/>
      <c r="W24" s="23"/>
      <c r="X24" s="23"/>
      <c r="Y24" s="23"/>
      <c r="Z24" s="23"/>
    </row>
    <row r="25" spans="1:26" x14ac:dyDescent="0.25">
      <c r="A25" s="1">
        <v>33239</v>
      </c>
      <c r="B25">
        <v>86</v>
      </c>
      <c r="D25">
        <f t="shared" si="4"/>
        <v>1991</v>
      </c>
      <c r="E25">
        <f t="shared" si="5"/>
        <v>1991</v>
      </c>
      <c r="F25">
        <f t="shared" si="6"/>
        <v>1991</v>
      </c>
      <c r="G25">
        <f t="shared" si="7"/>
        <v>1991</v>
      </c>
      <c r="K25" s="12">
        <v>2014</v>
      </c>
      <c r="L25">
        <f t="shared" si="8"/>
        <v>135.37500000000003</v>
      </c>
      <c r="M25">
        <f t="shared" si="9"/>
        <v>134.70000000000002</v>
      </c>
      <c r="N25">
        <f t="shared" si="10"/>
        <v>135.19166666666669</v>
      </c>
      <c r="O25">
        <f t="shared" si="11"/>
        <v>134.70000000000002</v>
      </c>
      <c r="P25" s="10"/>
      <c r="Q25" s="21">
        <v>2014</v>
      </c>
      <c r="R25">
        <f t="shared" si="12"/>
        <v>1.3538628219018254</v>
      </c>
      <c r="S25">
        <f t="shared" si="1"/>
        <v>1.3890177880897139</v>
      </c>
      <c r="T25">
        <f t="shared" si="2"/>
        <v>1.359963115097661</v>
      </c>
      <c r="U25">
        <f t="shared" si="3"/>
        <v>1.3833119383825419</v>
      </c>
      <c r="V25" s="20"/>
      <c r="W25" s="23"/>
      <c r="X25" s="23"/>
      <c r="Y25" s="23"/>
      <c r="Z25" s="23"/>
    </row>
    <row r="26" spans="1:26" x14ac:dyDescent="0.25">
      <c r="A26" s="1">
        <v>33270</v>
      </c>
      <c r="B26">
        <v>86</v>
      </c>
      <c r="D26">
        <f t="shared" si="4"/>
        <v>1991</v>
      </c>
      <c r="E26">
        <f t="shared" si="5"/>
        <v>1991</v>
      </c>
      <c r="F26">
        <f t="shared" si="6"/>
        <v>1991</v>
      </c>
      <c r="G26">
        <f t="shared" si="7"/>
        <v>1991</v>
      </c>
      <c r="K26" s="12">
        <v>2015</v>
      </c>
      <c r="L26">
        <f t="shared" si="8"/>
        <v>137.30000000000001</v>
      </c>
      <c r="M26">
        <f t="shared" si="9"/>
        <v>136.47499999999999</v>
      </c>
      <c r="N26">
        <f t="shared" si="10"/>
        <v>137</v>
      </c>
      <c r="O26">
        <f t="shared" si="11"/>
        <v>136.65</v>
      </c>
      <c r="P26" s="10"/>
      <c r="Q26" s="21">
        <v>2015</v>
      </c>
      <c r="R26">
        <f t="shared" si="12"/>
        <v>1.3731144262021835</v>
      </c>
      <c r="S26">
        <f t="shared" si="1"/>
        <v>1.4073214746068572</v>
      </c>
      <c r="T26">
        <f t="shared" si="2"/>
        <v>1.3781540782965878</v>
      </c>
      <c r="U26">
        <f t="shared" si="3"/>
        <v>1.4033376123234917</v>
      </c>
      <c r="V26" s="20"/>
      <c r="W26" s="23"/>
      <c r="X26" s="23"/>
      <c r="Y26" s="23"/>
      <c r="Z26" s="23"/>
    </row>
    <row r="27" spans="1:26" x14ac:dyDescent="0.25">
      <c r="A27" s="1">
        <v>33298</v>
      </c>
      <c r="B27">
        <v>86</v>
      </c>
      <c r="D27">
        <f t="shared" si="4"/>
        <v>1991</v>
      </c>
      <c r="E27">
        <f t="shared" si="5"/>
        <v>1991</v>
      </c>
      <c r="F27">
        <f t="shared" si="6"/>
        <v>1991</v>
      </c>
      <c r="G27">
        <f t="shared" si="7"/>
        <v>1991</v>
      </c>
      <c r="K27" s="12">
        <v>2016</v>
      </c>
      <c r="L27">
        <f t="shared" si="8"/>
        <v>141.57500000000002</v>
      </c>
      <c r="M27">
        <f t="shared" si="9"/>
        <v>138.35000000000002</v>
      </c>
      <c r="N27">
        <f t="shared" si="10"/>
        <v>140.67500000000001</v>
      </c>
      <c r="O27">
        <f t="shared" si="11"/>
        <v>138.65</v>
      </c>
      <c r="P27" s="10"/>
      <c r="Q27" s="21">
        <v>2016</v>
      </c>
      <c r="R27">
        <f t="shared" si="12"/>
        <v>1.4158679889990833</v>
      </c>
      <c r="S27">
        <f t="shared" si="1"/>
        <v>1.4266563547306008</v>
      </c>
      <c r="T27">
        <f t="shared" si="2"/>
        <v>1.4151228099589235</v>
      </c>
      <c r="U27">
        <f t="shared" si="3"/>
        <v>1.4238767650834403</v>
      </c>
      <c r="V27" s="20"/>
      <c r="W27" s="23"/>
      <c r="X27" s="23"/>
      <c r="Y27" s="23"/>
      <c r="Z27" s="23"/>
    </row>
    <row r="28" spans="1:26" x14ac:dyDescent="0.25">
      <c r="A28" s="1">
        <v>33329</v>
      </c>
      <c r="B28">
        <v>85.6</v>
      </c>
      <c r="D28">
        <f t="shared" si="4"/>
        <v>1991</v>
      </c>
      <c r="E28">
        <f t="shared" si="5"/>
        <v>1991</v>
      </c>
      <c r="F28">
        <f t="shared" si="6"/>
        <v>1991</v>
      </c>
      <c r="G28">
        <f t="shared" si="7"/>
        <v>1991</v>
      </c>
      <c r="K28" s="12">
        <v>2017</v>
      </c>
      <c r="L28">
        <f t="shared" si="8"/>
        <v>144.39166666666665</v>
      </c>
      <c r="M28">
        <f t="shared" si="9"/>
        <v>143.33333333333331</v>
      </c>
      <c r="N28">
        <f t="shared" si="10"/>
        <v>144.125</v>
      </c>
      <c r="O28">
        <f t="shared" si="11"/>
        <v>143.66666666666666</v>
      </c>
      <c r="P28" s="10"/>
      <c r="Q28" s="21">
        <v>2017</v>
      </c>
      <c r="R28">
        <f t="shared" si="12"/>
        <v>1.4440370030835901</v>
      </c>
      <c r="S28">
        <f t="shared" si="1"/>
        <v>1.4780441694594824</v>
      </c>
      <c r="T28">
        <f t="shared" si="2"/>
        <v>1.44982814988683</v>
      </c>
      <c r="U28">
        <f t="shared" si="3"/>
        <v>1.4753958065896446</v>
      </c>
      <c r="V28" s="20"/>
      <c r="W28" s="23"/>
      <c r="X28" s="23"/>
      <c r="Y28" s="23"/>
      <c r="Z28" s="23"/>
    </row>
    <row r="29" spans="1:26" x14ac:dyDescent="0.25">
      <c r="A29" s="1">
        <v>33359</v>
      </c>
      <c r="B29">
        <v>85.6</v>
      </c>
      <c r="D29">
        <f t="shared" si="4"/>
        <v>1991</v>
      </c>
      <c r="E29">
        <f t="shared" si="5"/>
        <v>1991</v>
      </c>
      <c r="F29">
        <f t="shared" si="6"/>
        <v>1991</v>
      </c>
      <c r="G29">
        <f t="shared" si="7"/>
        <v>1991</v>
      </c>
      <c r="K29" s="12">
        <v>2018</v>
      </c>
      <c r="L29">
        <f t="shared" si="8"/>
        <v>147.1</v>
      </c>
      <c r="M29">
        <f t="shared" si="9"/>
        <v>145.4</v>
      </c>
      <c r="N29">
        <f t="shared" si="10"/>
        <v>146.63333333333335</v>
      </c>
      <c r="O29">
        <f t="shared" si="11"/>
        <v>145.55000000000004</v>
      </c>
      <c r="P29" s="10"/>
      <c r="Q29" s="21">
        <v>2018</v>
      </c>
      <c r="R29">
        <f t="shared" si="12"/>
        <v>1.4711225935494623</v>
      </c>
      <c r="S29">
        <f t="shared" si="1"/>
        <v>1.4993555039958752</v>
      </c>
      <c r="T29">
        <f t="shared" si="2"/>
        <v>1.4750607762595354</v>
      </c>
      <c r="U29">
        <f t="shared" si="3"/>
        <v>1.4947368421052636</v>
      </c>
      <c r="V29" s="20"/>
      <c r="W29" s="23"/>
      <c r="X29" s="23"/>
      <c r="Y29" s="23"/>
      <c r="Z29" s="23"/>
    </row>
    <row r="30" spans="1:26" x14ac:dyDescent="0.25">
      <c r="A30" s="1">
        <v>33390</v>
      </c>
      <c r="B30">
        <v>85.6</v>
      </c>
      <c r="D30">
        <f t="shared" si="4"/>
        <v>1991</v>
      </c>
      <c r="E30">
        <f t="shared" si="5"/>
        <v>1992</v>
      </c>
      <c r="F30">
        <f t="shared" si="6"/>
        <v>1991</v>
      </c>
      <c r="G30">
        <f t="shared" si="7"/>
        <v>1991</v>
      </c>
      <c r="K30" s="12">
        <v>2019</v>
      </c>
      <c r="L30">
        <f t="shared" si="8"/>
        <v>146.97500000000002</v>
      </c>
      <c r="M30">
        <f t="shared" si="9"/>
        <v>147.21666666666667</v>
      </c>
      <c r="N30">
        <f t="shared" si="10"/>
        <v>146.99166666666667</v>
      </c>
      <c r="O30">
        <f t="shared" si="11"/>
        <v>147.30000000000001</v>
      </c>
      <c r="P30" s="10"/>
      <c r="Q30" s="21">
        <v>2019</v>
      </c>
      <c r="R30">
        <f t="shared" si="12"/>
        <v>1.4698724893741146</v>
      </c>
      <c r="S30">
        <f t="shared" si="1"/>
        <v>1.5180888545157685</v>
      </c>
      <c r="T30">
        <f t="shared" si="2"/>
        <v>1.4786654371699217</v>
      </c>
      <c r="U30">
        <f t="shared" si="3"/>
        <v>1.5127086007702184</v>
      </c>
      <c r="V30" s="20"/>
      <c r="W30" s="23"/>
      <c r="X30" s="23"/>
      <c r="Y30" s="23"/>
      <c r="Z30" s="23"/>
    </row>
    <row r="31" spans="1:26" x14ac:dyDescent="0.25">
      <c r="A31" s="1">
        <v>33420</v>
      </c>
      <c r="B31">
        <v>84.7</v>
      </c>
      <c r="D31">
        <f t="shared" si="4"/>
        <v>1991</v>
      </c>
      <c r="E31">
        <f t="shared" si="5"/>
        <v>1992</v>
      </c>
      <c r="F31">
        <f t="shared" si="6"/>
        <v>1991</v>
      </c>
      <c r="G31">
        <f t="shared" si="7"/>
        <v>1992</v>
      </c>
      <c r="K31" s="12">
        <v>2020</v>
      </c>
      <c r="L31">
        <f t="shared" si="8"/>
        <v>150.10000000000002</v>
      </c>
      <c r="M31">
        <f t="shared" si="9"/>
        <v>147.78333333333333</v>
      </c>
      <c r="N31">
        <f t="shared" si="10"/>
        <v>149.43333333333337</v>
      </c>
      <c r="O31">
        <f t="shared" si="11"/>
        <v>148</v>
      </c>
      <c r="P31" s="10"/>
      <c r="Q31" s="21">
        <v>2020</v>
      </c>
      <c r="R31">
        <f t="shared" si="12"/>
        <v>1.5011250937578133</v>
      </c>
      <c r="S31">
        <f t="shared" si="1"/>
        <v>1.5239322849531665</v>
      </c>
      <c r="T31">
        <f t="shared" si="2"/>
        <v>1.5032274289546483</v>
      </c>
      <c r="U31">
        <f t="shared" si="3"/>
        <v>1.5198973042362003</v>
      </c>
      <c r="V31" s="20"/>
      <c r="W31" s="23"/>
      <c r="X31" s="23"/>
      <c r="Y31" s="23"/>
      <c r="Z31" s="23"/>
    </row>
    <row r="32" spans="1:26" x14ac:dyDescent="0.25">
      <c r="A32" s="1">
        <v>33451</v>
      </c>
      <c r="B32">
        <v>84.7</v>
      </c>
      <c r="D32">
        <f t="shared" si="4"/>
        <v>1991</v>
      </c>
      <c r="E32">
        <f t="shared" si="5"/>
        <v>1992</v>
      </c>
      <c r="F32">
        <f t="shared" si="6"/>
        <v>1991</v>
      </c>
      <c r="G32">
        <f t="shared" si="7"/>
        <v>1992</v>
      </c>
      <c r="K32" s="12">
        <v>2021</v>
      </c>
      <c r="L32">
        <f t="shared" si="8"/>
        <v>155.12500000000003</v>
      </c>
      <c r="M32">
        <f t="shared" si="9"/>
        <v>151.47500000000005</v>
      </c>
      <c r="N32">
        <f t="shared" si="10"/>
        <v>153.75833333333335</v>
      </c>
      <c r="O32">
        <f t="shared" si="11"/>
        <v>151.67500000000004</v>
      </c>
      <c r="P32" s="10"/>
      <c r="Q32" s="21">
        <v>2021</v>
      </c>
      <c r="R32">
        <f t="shared" si="12"/>
        <v>1.5513792816068008</v>
      </c>
      <c r="S32">
        <f t="shared" si="1"/>
        <v>1.5620005155968038</v>
      </c>
      <c r="T32">
        <f t="shared" si="2"/>
        <v>1.5467348478497775</v>
      </c>
      <c r="U32">
        <f t="shared" si="3"/>
        <v>1.5576379974326062</v>
      </c>
      <c r="V32" s="20"/>
      <c r="W32" s="23"/>
      <c r="X32" s="23"/>
      <c r="Y32" s="23"/>
      <c r="Z32" s="23"/>
    </row>
    <row r="33" spans="1:26" x14ac:dyDescent="0.25">
      <c r="A33" s="1">
        <v>33482</v>
      </c>
      <c r="B33">
        <v>84.7</v>
      </c>
      <c r="D33">
        <f t="shared" si="4"/>
        <v>1991</v>
      </c>
      <c r="E33">
        <f t="shared" si="5"/>
        <v>1992</v>
      </c>
      <c r="F33">
        <f t="shared" si="6"/>
        <v>1991</v>
      </c>
      <c r="G33">
        <f t="shared" si="7"/>
        <v>1992</v>
      </c>
      <c r="H33" s="3"/>
      <c r="K33" s="12">
        <v>2022</v>
      </c>
      <c r="L33">
        <f t="shared" si="8"/>
        <v>163.97499999999999</v>
      </c>
      <c r="M33">
        <f t="shared" si="9"/>
        <v>159.75454545454548</v>
      </c>
      <c r="N33">
        <f t="shared" si="10"/>
        <v>162.44999999999999</v>
      </c>
      <c r="O33">
        <f t="shared" si="11"/>
        <v>160.51</v>
      </c>
      <c r="P33" s="10"/>
      <c r="Q33" s="21">
        <v>2022</v>
      </c>
      <c r="R33">
        <f t="shared" si="12"/>
        <v>1.639886657221435</v>
      </c>
      <c r="S33">
        <f t="shared" si="1"/>
        <v>1.6473786589795871</v>
      </c>
      <c r="T33">
        <f t="shared" si="2"/>
        <v>1.6341688322575232</v>
      </c>
      <c r="U33">
        <f t="shared" si="3"/>
        <v>1.648369704749679</v>
      </c>
      <c r="V33" s="20"/>
      <c r="W33" s="23"/>
      <c r="X33" s="23"/>
      <c r="Y33" s="23"/>
      <c r="Z33" s="23"/>
    </row>
    <row r="34" spans="1:26" x14ac:dyDescent="0.25">
      <c r="A34" s="1">
        <v>33512</v>
      </c>
      <c r="B34">
        <v>84.7</v>
      </c>
      <c r="D34">
        <f t="shared" si="4"/>
        <v>1991</v>
      </c>
      <c r="E34">
        <f t="shared" si="5"/>
        <v>1992</v>
      </c>
      <c r="F34">
        <f t="shared" si="6"/>
        <v>1991</v>
      </c>
      <c r="G34">
        <f t="shared" si="7"/>
        <v>1992</v>
      </c>
      <c r="H34" s="3"/>
      <c r="K34" s="13"/>
      <c r="N34" s="16"/>
      <c r="O34" s="10"/>
      <c r="P34" s="10"/>
      <c r="Q34" s="10"/>
      <c r="R34" s="20"/>
      <c r="S34" s="20"/>
      <c r="T34" s="20"/>
      <c r="U34" s="20"/>
      <c r="V34" s="20"/>
    </row>
    <row r="35" spans="1:26" x14ac:dyDescent="0.25">
      <c r="A35" s="1">
        <v>33543</v>
      </c>
      <c r="B35">
        <v>84.3</v>
      </c>
      <c r="D35">
        <f t="shared" si="4"/>
        <v>1991</v>
      </c>
      <c r="E35">
        <f t="shared" si="5"/>
        <v>1992</v>
      </c>
      <c r="F35">
        <f t="shared" si="6"/>
        <v>1992</v>
      </c>
      <c r="G35">
        <f t="shared" si="7"/>
        <v>1992</v>
      </c>
      <c r="H35" s="3"/>
      <c r="N35" s="16"/>
      <c r="R35" s="20"/>
      <c r="S35" s="20"/>
      <c r="T35" s="20"/>
      <c r="U35" s="20"/>
      <c r="V35" s="20"/>
    </row>
    <row r="36" spans="1:26" x14ac:dyDescent="0.25">
      <c r="A36" s="1">
        <v>33573</v>
      </c>
      <c r="B36">
        <v>84.8</v>
      </c>
      <c r="D36">
        <f t="shared" si="4"/>
        <v>1991</v>
      </c>
      <c r="E36">
        <f t="shared" si="5"/>
        <v>1992</v>
      </c>
      <c r="F36">
        <f t="shared" si="6"/>
        <v>1992</v>
      </c>
      <c r="G36">
        <f t="shared" si="7"/>
        <v>1992</v>
      </c>
      <c r="H36" s="3"/>
      <c r="N36" s="16"/>
      <c r="R36" s="20"/>
      <c r="S36" s="20"/>
      <c r="T36" s="20"/>
      <c r="U36" s="20"/>
      <c r="V36" s="20"/>
    </row>
    <row r="37" spans="1:26" x14ac:dyDescent="0.25">
      <c r="A37" s="1">
        <v>33604</v>
      </c>
      <c r="B37">
        <v>84.5</v>
      </c>
      <c r="D37">
        <f t="shared" si="4"/>
        <v>1992</v>
      </c>
      <c r="E37">
        <f t="shared" si="5"/>
        <v>1992</v>
      </c>
      <c r="F37">
        <f t="shared" si="6"/>
        <v>1992</v>
      </c>
      <c r="G37">
        <f t="shared" si="7"/>
        <v>1992</v>
      </c>
      <c r="H37" s="3"/>
      <c r="K37" s="3"/>
      <c r="N37" s="16"/>
      <c r="R37" s="20"/>
      <c r="S37" s="20"/>
      <c r="T37" s="20"/>
      <c r="U37" s="20"/>
      <c r="V37" s="20"/>
    </row>
    <row r="38" spans="1:26" x14ac:dyDescent="0.25">
      <c r="A38" s="1">
        <v>33635</v>
      </c>
      <c r="B38">
        <v>84.5</v>
      </c>
      <c r="D38">
        <f t="shared" si="4"/>
        <v>1992</v>
      </c>
      <c r="E38">
        <f t="shared" si="5"/>
        <v>1992</v>
      </c>
      <c r="F38">
        <f t="shared" si="6"/>
        <v>1992</v>
      </c>
      <c r="G38">
        <f t="shared" si="7"/>
        <v>1992</v>
      </c>
      <c r="K38" s="3"/>
      <c r="R38" s="20"/>
      <c r="S38" s="20"/>
      <c r="T38" s="20"/>
      <c r="U38" s="20"/>
      <c r="V38" s="20"/>
    </row>
    <row r="39" spans="1:26" x14ac:dyDescent="0.25">
      <c r="A39" s="1">
        <v>33664</v>
      </c>
      <c r="B39">
        <v>84.5</v>
      </c>
      <c r="D39">
        <f t="shared" si="4"/>
        <v>1992</v>
      </c>
      <c r="E39">
        <f t="shared" si="5"/>
        <v>1992</v>
      </c>
      <c r="F39">
        <f t="shared" si="6"/>
        <v>1992</v>
      </c>
      <c r="G39">
        <f t="shared" si="7"/>
        <v>1992</v>
      </c>
      <c r="H39" s="3"/>
      <c r="K39" s="3"/>
      <c r="R39" s="20"/>
      <c r="S39" s="20"/>
      <c r="T39" s="20"/>
      <c r="U39" s="20"/>
      <c r="V39" s="20"/>
    </row>
    <row r="40" spans="1:26" x14ac:dyDescent="0.25">
      <c r="A40" s="1">
        <v>33695</v>
      </c>
      <c r="B40">
        <v>84.3</v>
      </c>
      <c r="D40">
        <f t="shared" si="4"/>
        <v>1992</v>
      </c>
      <c r="E40">
        <f t="shared" si="5"/>
        <v>1992</v>
      </c>
      <c r="F40">
        <f t="shared" si="6"/>
        <v>1992</v>
      </c>
      <c r="G40">
        <f t="shared" si="7"/>
        <v>1992</v>
      </c>
      <c r="H40" s="3"/>
      <c r="K40" s="3"/>
      <c r="R40" s="20"/>
      <c r="S40" s="20"/>
      <c r="T40" s="20"/>
      <c r="U40" s="20"/>
      <c r="V40" s="20"/>
    </row>
    <row r="41" spans="1:26" x14ac:dyDescent="0.25">
      <c r="A41" s="1">
        <v>33725</v>
      </c>
      <c r="B41">
        <v>84.3</v>
      </c>
      <c r="D41">
        <f t="shared" si="4"/>
        <v>1992</v>
      </c>
      <c r="E41">
        <f t="shared" si="5"/>
        <v>1992</v>
      </c>
      <c r="F41">
        <f t="shared" si="6"/>
        <v>1992</v>
      </c>
      <c r="G41">
        <f t="shared" si="7"/>
        <v>1992</v>
      </c>
      <c r="H41" s="3"/>
      <c r="K41" s="3"/>
      <c r="R41" s="20"/>
      <c r="S41" s="20"/>
      <c r="T41" s="20"/>
      <c r="U41" s="20"/>
      <c r="V41" s="20"/>
    </row>
    <row r="42" spans="1:26" x14ac:dyDescent="0.25">
      <c r="A42" s="1">
        <v>33756</v>
      </c>
      <c r="B42">
        <v>84.4</v>
      </c>
      <c r="D42">
        <f t="shared" si="4"/>
        <v>1992</v>
      </c>
      <c r="E42">
        <f t="shared" si="5"/>
        <v>1993</v>
      </c>
      <c r="F42">
        <f t="shared" si="6"/>
        <v>1992</v>
      </c>
      <c r="G42">
        <f t="shared" si="7"/>
        <v>1992</v>
      </c>
      <c r="H42" s="3"/>
      <c r="K42" s="3"/>
      <c r="R42" s="20"/>
      <c r="S42" s="20"/>
      <c r="T42" s="20"/>
      <c r="U42" s="20"/>
      <c r="V42" s="20"/>
    </row>
    <row r="43" spans="1:26" x14ac:dyDescent="0.25">
      <c r="A43" s="1">
        <v>33786</v>
      </c>
      <c r="B43">
        <v>83.9</v>
      </c>
      <c r="D43">
        <f t="shared" si="4"/>
        <v>1992</v>
      </c>
      <c r="E43">
        <f t="shared" si="5"/>
        <v>1993</v>
      </c>
      <c r="F43">
        <f t="shared" si="6"/>
        <v>1992</v>
      </c>
      <c r="G43">
        <f t="shared" si="7"/>
        <v>1993</v>
      </c>
      <c r="H43" s="3"/>
      <c r="K43" s="3"/>
      <c r="R43" s="20"/>
      <c r="S43" s="20"/>
      <c r="T43" s="20"/>
      <c r="U43" s="20"/>
      <c r="V43" s="20"/>
    </row>
    <row r="44" spans="1:26" x14ac:dyDescent="0.25">
      <c r="A44" s="1">
        <v>33817</v>
      </c>
      <c r="B44">
        <v>84.2</v>
      </c>
      <c r="D44">
        <f t="shared" si="4"/>
        <v>1992</v>
      </c>
      <c r="E44">
        <f t="shared" si="5"/>
        <v>1993</v>
      </c>
      <c r="F44">
        <f t="shared" si="6"/>
        <v>1992</v>
      </c>
      <c r="G44">
        <f t="shared" si="7"/>
        <v>1993</v>
      </c>
      <c r="H44" s="3"/>
      <c r="K44" s="3"/>
      <c r="R44" s="20"/>
      <c r="S44" s="20"/>
      <c r="T44" s="20"/>
      <c r="U44" s="20"/>
      <c r="V44" s="20"/>
    </row>
    <row r="45" spans="1:26" x14ac:dyDescent="0.25">
      <c r="A45" s="1">
        <v>33848</v>
      </c>
      <c r="B45">
        <v>83.3</v>
      </c>
      <c r="D45">
        <f t="shared" si="4"/>
        <v>1992</v>
      </c>
      <c r="E45">
        <f t="shared" si="5"/>
        <v>1993</v>
      </c>
      <c r="F45">
        <f t="shared" si="6"/>
        <v>1992</v>
      </c>
      <c r="G45">
        <f t="shared" si="7"/>
        <v>1993</v>
      </c>
      <c r="H45" s="3"/>
      <c r="K45" s="3"/>
    </row>
    <row r="46" spans="1:26" x14ac:dyDescent="0.25">
      <c r="A46" s="1">
        <v>33878</v>
      </c>
      <c r="B46">
        <v>83.3</v>
      </c>
      <c r="D46">
        <f t="shared" si="4"/>
        <v>1992</v>
      </c>
      <c r="E46">
        <f t="shared" si="5"/>
        <v>1993</v>
      </c>
      <c r="F46">
        <f t="shared" si="6"/>
        <v>1992</v>
      </c>
      <c r="G46">
        <f t="shared" si="7"/>
        <v>1993</v>
      </c>
      <c r="K46" s="3"/>
    </row>
    <row r="47" spans="1:26" x14ac:dyDescent="0.25">
      <c r="A47" s="1">
        <v>33909</v>
      </c>
      <c r="B47">
        <v>85.7</v>
      </c>
      <c r="D47">
        <f t="shared" si="4"/>
        <v>1992</v>
      </c>
      <c r="E47">
        <f t="shared" si="5"/>
        <v>1993</v>
      </c>
      <c r="F47">
        <f t="shared" si="6"/>
        <v>1993</v>
      </c>
      <c r="G47">
        <f t="shared" si="7"/>
        <v>1993</v>
      </c>
      <c r="K47" s="3"/>
    </row>
    <row r="48" spans="1:26" x14ac:dyDescent="0.25">
      <c r="A48" s="1">
        <v>33939</v>
      </c>
      <c r="B48">
        <v>85.9</v>
      </c>
      <c r="D48">
        <f t="shared" si="4"/>
        <v>1992</v>
      </c>
      <c r="E48">
        <f t="shared" si="5"/>
        <v>1993</v>
      </c>
      <c r="F48">
        <f t="shared" si="6"/>
        <v>1993</v>
      </c>
      <c r="G48">
        <f t="shared" si="7"/>
        <v>1993</v>
      </c>
      <c r="K48" s="3"/>
    </row>
    <row r="49" spans="1:11" x14ac:dyDescent="0.25">
      <c r="A49" s="1">
        <v>33970</v>
      </c>
      <c r="B49">
        <v>85.9</v>
      </c>
      <c r="D49">
        <f t="shared" si="4"/>
        <v>1993</v>
      </c>
      <c r="E49">
        <f t="shared" si="5"/>
        <v>1993</v>
      </c>
      <c r="F49">
        <f t="shared" si="6"/>
        <v>1993</v>
      </c>
      <c r="G49">
        <f t="shared" si="7"/>
        <v>1993</v>
      </c>
      <c r="K49" s="3"/>
    </row>
    <row r="50" spans="1:11" x14ac:dyDescent="0.25">
      <c r="A50" s="1">
        <v>34001</v>
      </c>
      <c r="B50">
        <v>85.7</v>
      </c>
      <c r="D50">
        <f t="shared" si="4"/>
        <v>1993</v>
      </c>
      <c r="E50">
        <f t="shared" si="5"/>
        <v>1993</v>
      </c>
      <c r="F50">
        <f t="shared" si="6"/>
        <v>1993</v>
      </c>
      <c r="G50">
        <f t="shared" si="7"/>
        <v>1993</v>
      </c>
      <c r="K50" s="3"/>
    </row>
    <row r="51" spans="1:11" x14ac:dyDescent="0.25">
      <c r="A51" s="1">
        <v>34029</v>
      </c>
      <c r="B51">
        <v>85.7</v>
      </c>
      <c r="D51">
        <f t="shared" si="4"/>
        <v>1993</v>
      </c>
      <c r="E51">
        <f t="shared" si="5"/>
        <v>1993</v>
      </c>
      <c r="F51">
        <f t="shared" si="6"/>
        <v>1993</v>
      </c>
      <c r="G51">
        <f t="shared" si="7"/>
        <v>1993</v>
      </c>
      <c r="K51" s="3"/>
    </row>
    <row r="52" spans="1:11" x14ac:dyDescent="0.25">
      <c r="A52" s="1">
        <v>34060</v>
      </c>
      <c r="B52">
        <v>85.3</v>
      </c>
      <c r="D52">
        <f t="shared" si="4"/>
        <v>1993</v>
      </c>
      <c r="E52">
        <f t="shared" si="5"/>
        <v>1993</v>
      </c>
      <c r="F52">
        <f t="shared" si="6"/>
        <v>1993</v>
      </c>
      <c r="G52">
        <f t="shared" si="7"/>
        <v>1993</v>
      </c>
      <c r="K52" s="3"/>
    </row>
    <row r="53" spans="1:11" x14ac:dyDescent="0.25">
      <c r="A53" s="1">
        <v>34090</v>
      </c>
      <c r="B53">
        <v>85.3</v>
      </c>
      <c r="D53">
        <f t="shared" si="4"/>
        <v>1993</v>
      </c>
      <c r="E53">
        <f t="shared" si="5"/>
        <v>1993</v>
      </c>
      <c r="F53">
        <f t="shared" si="6"/>
        <v>1993</v>
      </c>
      <c r="G53">
        <f t="shared" si="7"/>
        <v>1993</v>
      </c>
      <c r="K53" s="3"/>
    </row>
    <row r="54" spans="1:11" x14ac:dyDescent="0.25">
      <c r="A54" s="1">
        <v>34121</v>
      </c>
      <c r="B54">
        <v>85.3</v>
      </c>
      <c r="D54">
        <f t="shared" si="4"/>
        <v>1993</v>
      </c>
      <c r="E54">
        <f t="shared" si="5"/>
        <v>1994</v>
      </c>
      <c r="F54">
        <f t="shared" si="6"/>
        <v>1993</v>
      </c>
      <c r="G54">
        <f t="shared" si="7"/>
        <v>1993</v>
      </c>
      <c r="K54" s="3"/>
    </row>
    <row r="55" spans="1:11" x14ac:dyDescent="0.25">
      <c r="A55" s="1">
        <v>34151</v>
      </c>
      <c r="B55">
        <v>85.1</v>
      </c>
      <c r="D55">
        <f t="shared" si="4"/>
        <v>1993</v>
      </c>
      <c r="E55">
        <f t="shared" si="5"/>
        <v>1994</v>
      </c>
      <c r="F55">
        <f t="shared" si="6"/>
        <v>1993</v>
      </c>
      <c r="G55">
        <f t="shared" si="7"/>
        <v>1994</v>
      </c>
      <c r="K55" s="3"/>
    </row>
    <row r="56" spans="1:11" x14ac:dyDescent="0.25">
      <c r="A56" s="1">
        <v>34182</v>
      </c>
      <c r="B56">
        <v>85.1</v>
      </c>
      <c r="D56">
        <f t="shared" si="4"/>
        <v>1993</v>
      </c>
      <c r="E56">
        <f t="shared" si="5"/>
        <v>1994</v>
      </c>
      <c r="F56">
        <f t="shared" si="6"/>
        <v>1993</v>
      </c>
      <c r="G56">
        <f t="shared" si="7"/>
        <v>1994</v>
      </c>
      <c r="K56" s="11"/>
    </row>
    <row r="57" spans="1:11" x14ac:dyDescent="0.25">
      <c r="A57" s="1">
        <v>34213</v>
      </c>
      <c r="B57">
        <v>85.1</v>
      </c>
      <c r="D57">
        <f t="shared" si="4"/>
        <v>1993</v>
      </c>
      <c r="E57">
        <f t="shared" si="5"/>
        <v>1994</v>
      </c>
      <c r="F57">
        <f t="shared" si="6"/>
        <v>1993</v>
      </c>
      <c r="G57">
        <f t="shared" si="7"/>
        <v>1994</v>
      </c>
    </row>
    <row r="58" spans="1:11" x14ac:dyDescent="0.25">
      <c r="A58" s="1">
        <v>34243</v>
      </c>
      <c r="B58">
        <v>85.1</v>
      </c>
      <c r="D58">
        <f t="shared" si="4"/>
        <v>1993</v>
      </c>
      <c r="E58">
        <f t="shared" si="5"/>
        <v>1994</v>
      </c>
      <c r="F58">
        <f t="shared" si="6"/>
        <v>1993</v>
      </c>
      <c r="G58">
        <f t="shared" si="7"/>
        <v>1994</v>
      </c>
    </row>
    <row r="59" spans="1:11" x14ac:dyDescent="0.25">
      <c r="A59" s="1">
        <v>34274</v>
      </c>
      <c r="B59">
        <v>85.1</v>
      </c>
      <c r="D59">
        <f t="shared" si="4"/>
        <v>1993</v>
      </c>
      <c r="E59">
        <f t="shared" si="5"/>
        <v>1994</v>
      </c>
      <c r="F59">
        <f t="shared" si="6"/>
        <v>1994</v>
      </c>
      <c r="G59">
        <f t="shared" si="7"/>
        <v>1994</v>
      </c>
    </row>
    <row r="60" spans="1:11" x14ac:dyDescent="0.25">
      <c r="A60" s="1">
        <v>34304</v>
      </c>
      <c r="B60">
        <v>85.1</v>
      </c>
      <c r="D60">
        <f t="shared" si="4"/>
        <v>1993</v>
      </c>
      <c r="E60">
        <f t="shared" si="5"/>
        <v>1994</v>
      </c>
      <c r="F60">
        <f t="shared" si="6"/>
        <v>1994</v>
      </c>
      <c r="G60">
        <f t="shared" si="7"/>
        <v>1994</v>
      </c>
    </row>
    <row r="61" spans="1:11" x14ac:dyDescent="0.25">
      <c r="A61" s="1">
        <v>34335</v>
      </c>
      <c r="B61">
        <v>85.1</v>
      </c>
      <c r="D61">
        <f t="shared" si="4"/>
        <v>1994</v>
      </c>
      <c r="E61">
        <f t="shared" si="5"/>
        <v>1994</v>
      </c>
      <c r="F61">
        <f t="shared" si="6"/>
        <v>1994</v>
      </c>
      <c r="G61">
        <f t="shared" si="7"/>
        <v>1994</v>
      </c>
    </row>
    <row r="62" spans="1:11" x14ac:dyDescent="0.25">
      <c r="A62" s="1">
        <v>34366</v>
      </c>
      <c r="B62">
        <v>85.1</v>
      </c>
      <c r="D62">
        <f t="shared" si="4"/>
        <v>1994</v>
      </c>
      <c r="E62">
        <f t="shared" si="5"/>
        <v>1994</v>
      </c>
      <c r="F62">
        <f t="shared" si="6"/>
        <v>1994</v>
      </c>
      <c r="G62">
        <f t="shared" si="7"/>
        <v>1994</v>
      </c>
    </row>
    <row r="63" spans="1:11" x14ac:dyDescent="0.25">
      <c r="A63" s="1">
        <v>34394</v>
      </c>
      <c r="B63">
        <v>85.1</v>
      </c>
      <c r="D63">
        <f t="shared" si="4"/>
        <v>1994</v>
      </c>
      <c r="E63">
        <f t="shared" si="5"/>
        <v>1994</v>
      </c>
      <c r="F63">
        <f t="shared" si="6"/>
        <v>1994</v>
      </c>
      <c r="G63">
        <f t="shared" si="7"/>
        <v>1994</v>
      </c>
    </row>
    <row r="64" spans="1:11" x14ac:dyDescent="0.25">
      <c r="A64" s="1">
        <v>34425</v>
      </c>
      <c r="B64">
        <v>85.1</v>
      </c>
      <c r="D64">
        <f t="shared" si="4"/>
        <v>1994</v>
      </c>
      <c r="E64">
        <f t="shared" si="5"/>
        <v>1994</v>
      </c>
      <c r="F64">
        <f t="shared" si="6"/>
        <v>1994</v>
      </c>
      <c r="G64">
        <f t="shared" si="7"/>
        <v>1994</v>
      </c>
    </row>
    <row r="65" spans="1:7" x14ac:dyDescent="0.25">
      <c r="A65" s="1">
        <v>34455</v>
      </c>
      <c r="B65">
        <v>85.1</v>
      </c>
      <c r="D65">
        <f t="shared" si="4"/>
        <v>1994</v>
      </c>
      <c r="E65">
        <f t="shared" si="5"/>
        <v>1994</v>
      </c>
      <c r="F65">
        <f t="shared" si="6"/>
        <v>1994</v>
      </c>
      <c r="G65">
        <f t="shared" si="7"/>
        <v>1994</v>
      </c>
    </row>
    <row r="66" spans="1:7" x14ac:dyDescent="0.25">
      <c r="A66" s="1">
        <v>34486</v>
      </c>
      <c r="B66">
        <v>85.2</v>
      </c>
      <c r="D66">
        <f t="shared" si="4"/>
        <v>1994</v>
      </c>
      <c r="E66">
        <f t="shared" si="5"/>
        <v>1995</v>
      </c>
      <c r="F66">
        <f t="shared" si="6"/>
        <v>1994</v>
      </c>
      <c r="G66">
        <f t="shared" si="7"/>
        <v>1994</v>
      </c>
    </row>
    <row r="67" spans="1:7" x14ac:dyDescent="0.25">
      <c r="A67" s="1">
        <v>34516</v>
      </c>
      <c r="B67">
        <v>85.7</v>
      </c>
      <c r="D67">
        <f t="shared" si="4"/>
        <v>1994</v>
      </c>
      <c r="E67">
        <f t="shared" si="5"/>
        <v>1995</v>
      </c>
      <c r="F67">
        <f t="shared" si="6"/>
        <v>1994</v>
      </c>
      <c r="G67">
        <f t="shared" si="7"/>
        <v>1995</v>
      </c>
    </row>
    <row r="68" spans="1:7" x14ac:dyDescent="0.25">
      <c r="A68" s="1">
        <v>34547</v>
      </c>
      <c r="B68">
        <v>85.7</v>
      </c>
      <c r="D68">
        <f t="shared" si="4"/>
        <v>1994</v>
      </c>
      <c r="E68">
        <f t="shared" si="5"/>
        <v>1995</v>
      </c>
      <c r="F68">
        <f t="shared" si="6"/>
        <v>1994</v>
      </c>
      <c r="G68">
        <f t="shared" si="7"/>
        <v>1995</v>
      </c>
    </row>
    <row r="69" spans="1:7" x14ac:dyDescent="0.25">
      <c r="A69" s="1">
        <v>34578</v>
      </c>
      <c r="B69">
        <v>85.7</v>
      </c>
      <c r="D69">
        <f t="shared" si="4"/>
        <v>1994</v>
      </c>
      <c r="E69">
        <f t="shared" si="5"/>
        <v>1995</v>
      </c>
      <c r="F69">
        <f t="shared" si="6"/>
        <v>1994</v>
      </c>
      <c r="G69">
        <f t="shared" si="7"/>
        <v>1995</v>
      </c>
    </row>
    <row r="70" spans="1:7" x14ac:dyDescent="0.25">
      <c r="A70" s="1">
        <v>34608</v>
      </c>
      <c r="B70">
        <v>86</v>
      </c>
      <c r="D70">
        <f t="shared" si="4"/>
        <v>1994</v>
      </c>
      <c r="E70">
        <f t="shared" si="5"/>
        <v>1995</v>
      </c>
      <c r="F70">
        <f t="shared" si="6"/>
        <v>1994</v>
      </c>
      <c r="G70">
        <f t="shared" si="7"/>
        <v>1995</v>
      </c>
    </row>
    <row r="71" spans="1:7" x14ac:dyDescent="0.25">
      <c r="A71" s="1">
        <v>34639</v>
      </c>
      <c r="B71">
        <v>84.9</v>
      </c>
      <c r="D71">
        <f t="shared" si="4"/>
        <v>1994</v>
      </c>
      <c r="E71">
        <f t="shared" si="5"/>
        <v>1995</v>
      </c>
      <c r="F71">
        <f t="shared" si="6"/>
        <v>1995</v>
      </c>
      <c r="G71">
        <f t="shared" si="7"/>
        <v>1995</v>
      </c>
    </row>
    <row r="72" spans="1:7" x14ac:dyDescent="0.25">
      <c r="A72" s="1">
        <v>34669</v>
      </c>
      <c r="B72">
        <v>84.9</v>
      </c>
      <c r="D72">
        <f t="shared" si="4"/>
        <v>1994</v>
      </c>
      <c r="E72">
        <f t="shared" si="5"/>
        <v>1995</v>
      </c>
      <c r="F72">
        <f t="shared" si="6"/>
        <v>1995</v>
      </c>
      <c r="G72">
        <f t="shared" si="7"/>
        <v>1995</v>
      </c>
    </row>
    <row r="73" spans="1:7" x14ac:dyDescent="0.25">
      <c r="A73" s="1">
        <v>34700</v>
      </c>
      <c r="B73">
        <v>84.9</v>
      </c>
      <c r="D73">
        <f t="shared" si="4"/>
        <v>1995</v>
      </c>
      <c r="E73">
        <f t="shared" si="5"/>
        <v>1995</v>
      </c>
      <c r="F73">
        <f t="shared" si="6"/>
        <v>1995</v>
      </c>
      <c r="G73">
        <f t="shared" si="7"/>
        <v>1995</v>
      </c>
    </row>
    <row r="74" spans="1:7" x14ac:dyDescent="0.25">
      <c r="A74" s="1">
        <v>34731</v>
      </c>
      <c r="B74">
        <v>85.1</v>
      </c>
      <c r="D74">
        <f t="shared" si="4"/>
        <v>1995</v>
      </c>
      <c r="E74">
        <f t="shared" si="5"/>
        <v>1995</v>
      </c>
      <c r="F74">
        <f t="shared" si="6"/>
        <v>1995</v>
      </c>
      <c r="G74">
        <f t="shared" si="7"/>
        <v>1995</v>
      </c>
    </row>
    <row r="75" spans="1:7" x14ac:dyDescent="0.25">
      <c r="A75" s="1">
        <v>34759</v>
      </c>
      <c r="B75">
        <v>85.1</v>
      </c>
      <c r="D75">
        <f t="shared" si="4"/>
        <v>1995</v>
      </c>
      <c r="E75">
        <f t="shared" si="5"/>
        <v>1995</v>
      </c>
      <c r="F75">
        <f t="shared" si="6"/>
        <v>1995</v>
      </c>
      <c r="G75">
        <f t="shared" si="7"/>
        <v>1995</v>
      </c>
    </row>
    <row r="76" spans="1:7" x14ac:dyDescent="0.25">
      <c r="A76" s="1">
        <v>34790</v>
      </c>
      <c r="B76">
        <v>86.2</v>
      </c>
      <c r="D76">
        <f t="shared" si="4"/>
        <v>1995</v>
      </c>
      <c r="E76">
        <f t="shared" si="5"/>
        <v>1995</v>
      </c>
      <c r="F76">
        <f t="shared" si="6"/>
        <v>1995</v>
      </c>
      <c r="G76">
        <f t="shared" si="7"/>
        <v>1995</v>
      </c>
    </row>
    <row r="77" spans="1:7" x14ac:dyDescent="0.25">
      <c r="A77" s="1">
        <v>34820</v>
      </c>
      <c r="B77">
        <v>86.2</v>
      </c>
      <c r="D77">
        <f t="shared" si="4"/>
        <v>1995</v>
      </c>
      <c r="E77">
        <f t="shared" si="5"/>
        <v>1995</v>
      </c>
      <c r="F77">
        <f t="shared" si="6"/>
        <v>1995</v>
      </c>
      <c r="G77">
        <f t="shared" si="7"/>
        <v>1995</v>
      </c>
    </row>
    <row r="78" spans="1:7" x14ac:dyDescent="0.25">
      <c r="A78" s="1">
        <v>34851</v>
      </c>
      <c r="B78">
        <v>86.2</v>
      </c>
      <c r="D78">
        <f t="shared" ref="D78:D141" si="13">YEAR(A78)</f>
        <v>1995</v>
      </c>
      <c r="E78">
        <f t="shared" ref="E78:E141" si="14">IF(MONTH(A78)&lt;6,YEAR(A78),YEAR(A78)+1)</f>
        <v>1996</v>
      </c>
      <c r="F78">
        <f t="shared" ref="F78:F141" si="15">IF(MONTH(A78)&lt;11,YEAR(A78),YEAR(A78)+1)</f>
        <v>1995</v>
      </c>
      <c r="G78">
        <f t="shared" ref="G78:G141" si="16">IF(MONTH(A78)&lt;7,YEAR(A78),YEAR(A78)+1)</f>
        <v>1995</v>
      </c>
    </row>
    <row r="79" spans="1:7" x14ac:dyDescent="0.25">
      <c r="A79" s="1">
        <v>34881</v>
      </c>
      <c r="B79">
        <v>89</v>
      </c>
      <c r="D79">
        <f t="shared" si="13"/>
        <v>1995</v>
      </c>
      <c r="E79">
        <f t="shared" si="14"/>
        <v>1996</v>
      </c>
      <c r="F79">
        <f t="shared" si="15"/>
        <v>1995</v>
      </c>
      <c r="G79">
        <f t="shared" si="16"/>
        <v>1996</v>
      </c>
    </row>
    <row r="80" spans="1:7" x14ac:dyDescent="0.25">
      <c r="A80" s="1">
        <v>34912</v>
      </c>
      <c r="B80">
        <v>89</v>
      </c>
      <c r="D80">
        <f t="shared" si="13"/>
        <v>1995</v>
      </c>
      <c r="E80">
        <f t="shared" si="14"/>
        <v>1996</v>
      </c>
      <c r="F80">
        <f t="shared" si="15"/>
        <v>1995</v>
      </c>
      <c r="G80">
        <f t="shared" si="16"/>
        <v>1996</v>
      </c>
    </row>
    <row r="81" spans="1:7" x14ac:dyDescent="0.25">
      <c r="A81" s="1">
        <v>34943</v>
      </c>
      <c r="B81">
        <v>89</v>
      </c>
      <c r="D81">
        <f t="shared" si="13"/>
        <v>1995</v>
      </c>
      <c r="E81">
        <f t="shared" si="14"/>
        <v>1996</v>
      </c>
      <c r="F81">
        <f t="shared" si="15"/>
        <v>1995</v>
      </c>
      <c r="G81">
        <f t="shared" si="16"/>
        <v>1996</v>
      </c>
    </row>
    <row r="82" spans="1:7" x14ac:dyDescent="0.25">
      <c r="A82" s="1">
        <v>34973</v>
      </c>
      <c r="B82">
        <v>89</v>
      </c>
      <c r="D82">
        <f t="shared" si="13"/>
        <v>1995</v>
      </c>
      <c r="E82">
        <f t="shared" si="14"/>
        <v>1996</v>
      </c>
      <c r="F82">
        <f t="shared" si="15"/>
        <v>1995</v>
      </c>
      <c r="G82">
        <f t="shared" si="16"/>
        <v>1996</v>
      </c>
    </row>
    <row r="83" spans="1:7" x14ac:dyDescent="0.25">
      <c r="A83" s="1">
        <v>35004</v>
      </c>
      <c r="B83">
        <v>88.8</v>
      </c>
      <c r="D83">
        <f t="shared" si="13"/>
        <v>1995</v>
      </c>
      <c r="E83">
        <f t="shared" si="14"/>
        <v>1996</v>
      </c>
      <c r="F83">
        <f t="shared" si="15"/>
        <v>1996</v>
      </c>
      <c r="G83">
        <f t="shared" si="16"/>
        <v>1996</v>
      </c>
    </row>
    <row r="84" spans="1:7" x14ac:dyDescent="0.25">
      <c r="A84" s="1">
        <v>35034</v>
      </c>
      <c r="B84">
        <v>88.8</v>
      </c>
      <c r="D84">
        <f t="shared" si="13"/>
        <v>1995</v>
      </c>
      <c r="E84">
        <f t="shared" si="14"/>
        <v>1996</v>
      </c>
      <c r="F84">
        <f t="shared" si="15"/>
        <v>1996</v>
      </c>
      <c r="G84">
        <f t="shared" si="16"/>
        <v>1996</v>
      </c>
    </row>
    <row r="85" spans="1:7" x14ac:dyDescent="0.25">
      <c r="A85" s="1">
        <v>35065</v>
      </c>
      <c r="B85">
        <v>88.8</v>
      </c>
      <c r="D85">
        <f t="shared" si="13"/>
        <v>1996</v>
      </c>
      <c r="E85">
        <f t="shared" si="14"/>
        <v>1996</v>
      </c>
      <c r="F85">
        <f t="shared" si="15"/>
        <v>1996</v>
      </c>
      <c r="G85">
        <f t="shared" si="16"/>
        <v>1996</v>
      </c>
    </row>
    <row r="86" spans="1:7" x14ac:dyDescent="0.25">
      <c r="A86" s="1">
        <v>35096</v>
      </c>
      <c r="B86">
        <v>88.8</v>
      </c>
      <c r="D86">
        <f t="shared" si="13"/>
        <v>1996</v>
      </c>
      <c r="E86">
        <f t="shared" si="14"/>
        <v>1996</v>
      </c>
      <c r="F86">
        <f t="shared" si="15"/>
        <v>1996</v>
      </c>
      <c r="G86">
        <f t="shared" si="16"/>
        <v>1996</v>
      </c>
    </row>
    <row r="87" spans="1:7" x14ac:dyDescent="0.25">
      <c r="A87" s="1">
        <v>35125</v>
      </c>
      <c r="B87">
        <v>88.8</v>
      </c>
      <c r="D87">
        <f t="shared" si="13"/>
        <v>1996</v>
      </c>
      <c r="E87">
        <f t="shared" si="14"/>
        <v>1996</v>
      </c>
      <c r="F87">
        <f t="shared" si="15"/>
        <v>1996</v>
      </c>
      <c r="G87">
        <f t="shared" si="16"/>
        <v>1996</v>
      </c>
    </row>
    <row r="88" spans="1:7" x14ac:dyDescent="0.25">
      <c r="A88" s="1">
        <v>35156</v>
      </c>
      <c r="B88">
        <v>88.2</v>
      </c>
      <c r="D88">
        <f t="shared" si="13"/>
        <v>1996</v>
      </c>
      <c r="E88">
        <f t="shared" si="14"/>
        <v>1996</v>
      </c>
      <c r="F88">
        <f t="shared" si="15"/>
        <v>1996</v>
      </c>
      <c r="G88">
        <f t="shared" si="16"/>
        <v>1996</v>
      </c>
    </row>
    <row r="89" spans="1:7" x14ac:dyDescent="0.25">
      <c r="A89" s="1">
        <v>35186</v>
      </c>
      <c r="B89">
        <v>88.2</v>
      </c>
      <c r="D89">
        <f t="shared" si="13"/>
        <v>1996</v>
      </c>
      <c r="E89">
        <f t="shared" si="14"/>
        <v>1996</v>
      </c>
      <c r="F89">
        <f t="shared" si="15"/>
        <v>1996</v>
      </c>
      <c r="G89">
        <f t="shared" si="16"/>
        <v>1996</v>
      </c>
    </row>
    <row r="90" spans="1:7" x14ac:dyDescent="0.25">
      <c r="A90" s="1">
        <v>35217</v>
      </c>
      <c r="B90">
        <v>88.2</v>
      </c>
      <c r="D90">
        <f t="shared" si="13"/>
        <v>1996</v>
      </c>
      <c r="E90">
        <f t="shared" si="14"/>
        <v>1997</v>
      </c>
      <c r="F90">
        <f t="shared" si="15"/>
        <v>1996</v>
      </c>
      <c r="G90">
        <f t="shared" si="16"/>
        <v>1996</v>
      </c>
    </row>
    <row r="91" spans="1:7" x14ac:dyDescent="0.25">
      <c r="A91" s="1">
        <v>35247</v>
      </c>
      <c r="B91">
        <v>88.6</v>
      </c>
      <c r="D91">
        <f t="shared" si="13"/>
        <v>1996</v>
      </c>
      <c r="E91">
        <f t="shared" si="14"/>
        <v>1997</v>
      </c>
      <c r="F91">
        <f t="shared" si="15"/>
        <v>1996</v>
      </c>
      <c r="G91">
        <f t="shared" si="16"/>
        <v>1997</v>
      </c>
    </row>
    <row r="92" spans="1:7" x14ac:dyDescent="0.25">
      <c r="A92" s="1">
        <v>35278</v>
      </c>
      <c r="B92">
        <v>88.6</v>
      </c>
      <c r="D92">
        <f t="shared" si="13"/>
        <v>1996</v>
      </c>
      <c r="E92">
        <f t="shared" si="14"/>
        <v>1997</v>
      </c>
      <c r="F92">
        <f t="shared" si="15"/>
        <v>1996</v>
      </c>
      <c r="G92">
        <f t="shared" si="16"/>
        <v>1997</v>
      </c>
    </row>
    <row r="93" spans="1:7" x14ac:dyDescent="0.25">
      <c r="A93" s="1">
        <v>35309</v>
      </c>
      <c r="B93">
        <v>88.6</v>
      </c>
      <c r="D93">
        <f t="shared" si="13"/>
        <v>1996</v>
      </c>
      <c r="E93">
        <f t="shared" si="14"/>
        <v>1997</v>
      </c>
      <c r="F93">
        <f t="shared" si="15"/>
        <v>1996</v>
      </c>
      <c r="G93">
        <f t="shared" si="16"/>
        <v>1997</v>
      </c>
    </row>
    <row r="94" spans="1:7" x14ac:dyDescent="0.25">
      <c r="A94" s="1">
        <v>35339</v>
      </c>
      <c r="B94">
        <v>88.6</v>
      </c>
      <c r="D94">
        <f t="shared" si="13"/>
        <v>1996</v>
      </c>
      <c r="E94">
        <f t="shared" si="14"/>
        <v>1997</v>
      </c>
      <c r="F94">
        <f t="shared" si="15"/>
        <v>1996</v>
      </c>
      <c r="G94">
        <f t="shared" si="16"/>
        <v>1997</v>
      </c>
    </row>
    <row r="95" spans="1:7" x14ac:dyDescent="0.25">
      <c r="A95" s="1">
        <v>35370</v>
      </c>
      <c r="B95">
        <v>87.9</v>
      </c>
      <c r="D95">
        <f t="shared" si="13"/>
        <v>1996</v>
      </c>
      <c r="E95">
        <f t="shared" si="14"/>
        <v>1997</v>
      </c>
      <c r="F95">
        <f t="shared" si="15"/>
        <v>1997</v>
      </c>
      <c r="G95">
        <f t="shared" si="16"/>
        <v>1997</v>
      </c>
    </row>
    <row r="96" spans="1:7" x14ac:dyDescent="0.25">
      <c r="A96" s="1">
        <v>35400</v>
      </c>
      <c r="B96">
        <v>87.9</v>
      </c>
      <c r="D96">
        <f t="shared" si="13"/>
        <v>1996</v>
      </c>
      <c r="E96">
        <f t="shared" si="14"/>
        <v>1997</v>
      </c>
      <c r="F96">
        <f t="shared" si="15"/>
        <v>1997</v>
      </c>
      <c r="G96">
        <f t="shared" si="16"/>
        <v>1997</v>
      </c>
    </row>
    <row r="97" spans="1:7" x14ac:dyDescent="0.25">
      <c r="A97" s="1">
        <v>35431</v>
      </c>
      <c r="B97">
        <v>87.9</v>
      </c>
      <c r="D97">
        <f t="shared" si="13"/>
        <v>1997</v>
      </c>
      <c r="E97">
        <f t="shared" si="14"/>
        <v>1997</v>
      </c>
      <c r="F97">
        <f t="shared" si="15"/>
        <v>1997</v>
      </c>
      <c r="G97">
        <f t="shared" si="16"/>
        <v>1997</v>
      </c>
    </row>
    <row r="98" spans="1:7" x14ac:dyDescent="0.25">
      <c r="A98" s="1">
        <v>35462</v>
      </c>
      <c r="B98">
        <v>88.1</v>
      </c>
      <c r="D98">
        <f t="shared" si="13"/>
        <v>1997</v>
      </c>
      <c r="E98">
        <f t="shared" si="14"/>
        <v>1997</v>
      </c>
      <c r="F98">
        <f t="shared" si="15"/>
        <v>1997</v>
      </c>
      <c r="G98">
        <f t="shared" si="16"/>
        <v>1997</v>
      </c>
    </row>
    <row r="99" spans="1:7" x14ac:dyDescent="0.25">
      <c r="A99" s="1">
        <v>35490</v>
      </c>
      <c r="B99">
        <v>88.1</v>
      </c>
      <c r="D99">
        <f t="shared" si="13"/>
        <v>1997</v>
      </c>
      <c r="E99">
        <f t="shared" si="14"/>
        <v>1997</v>
      </c>
      <c r="F99">
        <f t="shared" si="15"/>
        <v>1997</v>
      </c>
      <c r="G99">
        <f t="shared" si="16"/>
        <v>1997</v>
      </c>
    </row>
    <row r="100" spans="1:7" x14ac:dyDescent="0.25">
      <c r="A100" s="1">
        <v>35521</v>
      </c>
      <c r="B100">
        <v>88.6</v>
      </c>
      <c r="D100">
        <f t="shared" si="13"/>
        <v>1997</v>
      </c>
      <c r="E100">
        <f t="shared" si="14"/>
        <v>1997</v>
      </c>
      <c r="F100">
        <f t="shared" si="15"/>
        <v>1997</v>
      </c>
      <c r="G100">
        <f t="shared" si="16"/>
        <v>1997</v>
      </c>
    </row>
    <row r="101" spans="1:7" x14ac:dyDescent="0.25">
      <c r="A101" s="1">
        <v>35551</v>
      </c>
      <c r="B101">
        <v>88.6</v>
      </c>
      <c r="D101">
        <f t="shared" si="13"/>
        <v>1997</v>
      </c>
      <c r="E101">
        <f t="shared" si="14"/>
        <v>1997</v>
      </c>
      <c r="F101">
        <f t="shared" si="15"/>
        <v>1997</v>
      </c>
      <c r="G101">
        <f t="shared" si="16"/>
        <v>1997</v>
      </c>
    </row>
    <row r="102" spans="1:7" x14ac:dyDescent="0.25">
      <c r="A102" s="1">
        <v>35582</v>
      </c>
      <c r="B102">
        <v>88.6</v>
      </c>
      <c r="D102">
        <f t="shared" si="13"/>
        <v>1997</v>
      </c>
      <c r="E102">
        <f t="shared" si="14"/>
        <v>1998</v>
      </c>
      <c r="F102">
        <f t="shared" si="15"/>
        <v>1997</v>
      </c>
      <c r="G102">
        <f t="shared" si="16"/>
        <v>1997</v>
      </c>
    </row>
    <row r="103" spans="1:7" x14ac:dyDescent="0.25">
      <c r="A103" s="1">
        <v>35612</v>
      </c>
      <c r="B103">
        <v>89.9</v>
      </c>
      <c r="D103">
        <f t="shared" si="13"/>
        <v>1997</v>
      </c>
      <c r="E103">
        <f t="shared" si="14"/>
        <v>1998</v>
      </c>
      <c r="F103">
        <f t="shared" si="15"/>
        <v>1997</v>
      </c>
      <c r="G103">
        <f t="shared" si="16"/>
        <v>1998</v>
      </c>
    </row>
    <row r="104" spans="1:7" x14ac:dyDescent="0.25">
      <c r="A104" s="1">
        <v>35643</v>
      </c>
      <c r="B104">
        <v>89.9</v>
      </c>
      <c r="D104">
        <f t="shared" si="13"/>
        <v>1997</v>
      </c>
      <c r="E104">
        <f t="shared" si="14"/>
        <v>1998</v>
      </c>
      <c r="F104">
        <f t="shared" si="15"/>
        <v>1997</v>
      </c>
      <c r="G104">
        <f t="shared" si="16"/>
        <v>1998</v>
      </c>
    </row>
    <row r="105" spans="1:7" x14ac:dyDescent="0.25">
      <c r="A105" s="1">
        <v>35674</v>
      </c>
      <c r="B105">
        <v>89.9</v>
      </c>
      <c r="D105">
        <f t="shared" si="13"/>
        <v>1997</v>
      </c>
      <c r="E105">
        <f t="shared" si="14"/>
        <v>1998</v>
      </c>
      <c r="F105">
        <f t="shared" si="15"/>
        <v>1997</v>
      </c>
      <c r="G105">
        <f t="shared" si="16"/>
        <v>1998</v>
      </c>
    </row>
    <row r="106" spans="1:7" x14ac:dyDescent="0.25">
      <c r="A106" s="1">
        <v>35704</v>
      </c>
      <c r="B106">
        <v>89.9</v>
      </c>
      <c r="D106">
        <f t="shared" si="13"/>
        <v>1997</v>
      </c>
      <c r="E106">
        <f t="shared" si="14"/>
        <v>1998</v>
      </c>
      <c r="F106">
        <f t="shared" si="15"/>
        <v>1997</v>
      </c>
      <c r="G106">
        <f t="shared" si="16"/>
        <v>1998</v>
      </c>
    </row>
    <row r="107" spans="1:7" x14ac:dyDescent="0.25">
      <c r="A107" s="1">
        <v>35735</v>
      </c>
      <c r="B107">
        <v>89.9</v>
      </c>
      <c r="D107">
        <f t="shared" si="13"/>
        <v>1997</v>
      </c>
      <c r="E107">
        <f t="shared" si="14"/>
        <v>1998</v>
      </c>
      <c r="F107">
        <f t="shared" si="15"/>
        <v>1998</v>
      </c>
      <c r="G107">
        <f t="shared" si="16"/>
        <v>1998</v>
      </c>
    </row>
    <row r="108" spans="1:7" x14ac:dyDescent="0.25">
      <c r="A108" s="1">
        <v>35765</v>
      </c>
      <c r="B108">
        <v>89.9</v>
      </c>
      <c r="D108">
        <f t="shared" si="13"/>
        <v>1997</v>
      </c>
      <c r="E108">
        <f t="shared" si="14"/>
        <v>1998</v>
      </c>
      <c r="F108">
        <f t="shared" si="15"/>
        <v>1998</v>
      </c>
      <c r="G108">
        <f t="shared" si="16"/>
        <v>1998</v>
      </c>
    </row>
    <row r="109" spans="1:7" x14ac:dyDescent="0.25">
      <c r="A109" s="1">
        <v>35796</v>
      </c>
      <c r="B109">
        <v>89.9</v>
      </c>
      <c r="D109">
        <f t="shared" si="13"/>
        <v>1998</v>
      </c>
      <c r="E109">
        <f t="shared" si="14"/>
        <v>1998</v>
      </c>
      <c r="F109">
        <f t="shared" si="15"/>
        <v>1998</v>
      </c>
      <c r="G109">
        <f t="shared" si="16"/>
        <v>1998</v>
      </c>
    </row>
    <row r="110" spans="1:7" x14ac:dyDescent="0.25">
      <c r="A110" s="1">
        <v>35827</v>
      </c>
      <c r="B110">
        <v>89.8</v>
      </c>
      <c r="D110">
        <f t="shared" si="13"/>
        <v>1998</v>
      </c>
      <c r="E110">
        <f t="shared" si="14"/>
        <v>1998</v>
      </c>
      <c r="F110">
        <f t="shared" si="15"/>
        <v>1998</v>
      </c>
      <c r="G110">
        <f t="shared" si="16"/>
        <v>1998</v>
      </c>
    </row>
    <row r="111" spans="1:7" x14ac:dyDescent="0.25">
      <c r="A111" s="1">
        <v>35855</v>
      </c>
      <c r="B111">
        <v>89.8</v>
      </c>
      <c r="D111">
        <f t="shared" si="13"/>
        <v>1998</v>
      </c>
      <c r="E111">
        <f t="shared" si="14"/>
        <v>1998</v>
      </c>
      <c r="F111">
        <f t="shared" si="15"/>
        <v>1998</v>
      </c>
      <c r="G111">
        <f t="shared" si="16"/>
        <v>1998</v>
      </c>
    </row>
    <row r="112" spans="1:7" x14ac:dyDescent="0.25">
      <c r="A112" s="1">
        <v>35886</v>
      </c>
      <c r="B112">
        <v>90.7</v>
      </c>
      <c r="D112">
        <f t="shared" si="13"/>
        <v>1998</v>
      </c>
      <c r="E112">
        <f t="shared" si="14"/>
        <v>1998</v>
      </c>
      <c r="F112">
        <f t="shared" si="15"/>
        <v>1998</v>
      </c>
      <c r="G112">
        <f t="shared" si="16"/>
        <v>1998</v>
      </c>
    </row>
    <row r="113" spans="1:7" x14ac:dyDescent="0.25">
      <c r="A113" s="1">
        <v>35916</v>
      </c>
      <c r="B113">
        <v>90.7</v>
      </c>
      <c r="D113">
        <f t="shared" si="13"/>
        <v>1998</v>
      </c>
      <c r="E113">
        <f t="shared" si="14"/>
        <v>1998</v>
      </c>
      <c r="F113">
        <f t="shared" si="15"/>
        <v>1998</v>
      </c>
      <c r="G113">
        <f t="shared" si="16"/>
        <v>1998</v>
      </c>
    </row>
    <row r="114" spans="1:7" x14ac:dyDescent="0.25">
      <c r="A114" s="1">
        <v>35947</v>
      </c>
      <c r="B114">
        <v>90.7</v>
      </c>
      <c r="D114">
        <f t="shared" si="13"/>
        <v>1998</v>
      </c>
      <c r="E114">
        <f t="shared" si="14"/>
        <v>1999</v>
      </c>
      <c r="F114">
        <f t="shared" si="15"/>
        <v>1998</v>
      </c>
      <c r="G114">
        <f t="shared" si="16"/>
        <v>1998</v>
      </c>
    </row>
    <row r="115" spans="1:7" x14ac:dyDescent="0.25">
      <c r="A115" s="1">
        <v>35977</v>
      </c>
      <c r="B115">
        <v>90.8</v>
      </c>
      <c r="D115">
        <f t="shared" si="13"/>
        <v>1998</v>
      </c>
      <c r="E115">
        <f t="shared" si="14"/>
        <v>1999</v>
      </c>
      <c r="F115">
        <f t="shared" si="15"/>
        <v>1998</v>
      </c>
      <c r="G115">
        <f t="shared" si="16"/>
        <v>1999</v>
      </c>
    </row>
    <row r="116" spans="1:7" x14ac:dyDescent="0.25">
      <c r="A116" s="1">
        <v>36008</v>
      </c>
      <c r="B116">
        <v>90.8</v>
      </c>
      <c r="D116">
        <f t="shared" si="13"/>
        <v>1998</v>
      </c>
      <c r="E116">
        <f t="shared" si="14"/>
        <v>1999</v>
      </c>
      <c r="F116">
        <f t="shared" si="15"/>
        <v>1998</v>
      </c>
      <c r="G116">
        <f t="shared" si="16"/>
        <v>1999</v>
      </c>
    </row>
    <row r="117" spans="1:7" x14ac:dyDescent="0.25">
      <c r="A117" s="1">
        <v>36039</v>
      </c>
      <c r="B117">
        <v>90.8</v>
      </c>
      <c r="D117">
        <f t="shared" si="13"/>
        <v>1998</v>
      </c>
      <c r="E117">
        <f t="shared" si="14"/>
        <v>1999</v>
      </c>
      <c r="F117">
        <f t="shared" si="15"/>
        <v>1998</v>
      </c>
      <c r="G117">
        <f t="shared" si="16"/>
        <v>1999</v>
      </c>
    </row>
    <row r="118" spans="1:7" x14ac:dyDescent="0.25">
      <c r="A118" s="1">
        <v>36069</v>
      </c>
      <c r="B118">
        <v>90.8</v>
      </c>
      <c r="D118">
        <f t="shared" si="13"/>
        <v>1998</v>
      </c>
      <c r="E118">
        <f t="shared" si="14"/>
        <v>1999</v>
      </c>
      <c r="F118">
        <f t="shared" si="15"/>
        <v>1998</v>
      </c>
      <c r="G118">
        <f t="shared" si="16"/>
        <v>1999</v>
      </c>
    </row>
    <row r="119" spans="1:7" x14ac:dyDescent="0.25">
      <c r="A119" s="1">
        <v>36100</v>
      </c>
      <c r="B119">
        <v>90.2</v>
      </c>
      <c r="D119">
        <f t="shared" si="13"/>
        <v>1998</v>
      </c>
      <c r="E119">
        <f t="shared" si="14"/>
        <v>1999</v>
      </c>
      <c r="F119">
        <f t="shared" si="15"/>
        <v>1999</v>
      </c>
      <c r="G119">
        <f t="shared" si="16"/>
        <v>1999</v>
      </c>
    </row>
    <row r="120" spans="1:7" x14ac:dyDescent="0.25">
      <c r="A120" s="1">
        <v>36130</v>
      </c>
      <c r="B120">
        <v>90.2</v>
      </c>
      <c r="D120">
        <f t="shared" si="13"/>
        <v>1998</v>
      </c>
      <c r="E120">
        <f t="shared" si="14"/>
        <v>1999</v>
      </c>
      <c r="F120">
        <f t="shared" si="15"/>
        <v>1999</v>
      </c>
      <c r="G120">
        <f t="shared" si="16"/>
        <v>1999</v>
      </c>
    </row>
    <row r="121" spans="1:7" x14ac:dyDescent="0.25">
      <c r="A121" s="1">
        <v>36161</v>
      </c>
      <c r="B121">
        <v>90.2</v>
      </c>
      <c r="D121">
        <f t="shared" si="13"/>
        <v>1999</v>
      </c>
      <c r="E121">
        <f t="shared" si="14"/>
        <v>1999</v>
      </c>
      <c r="F121">
        <f t="shared" si="15"/>
        <v>1999</v>
      </c>
      <c r="G121">
        <f t="shared" si="16"/>
        <v>1999</v>
      </c>
    </row>
    <row r="122" spans="1:7" x14ac:dyDescent="0.25">
      <c r="A122" s="1">
        <v>36192</v>
      </c>
      <c r="B122">
        <v>90.2</v>
      </c>
      <c r="D122">
        <f t="shared" si="13"/>
        <v>1999</v>
      </c>
      <c r="E122">
        <f t="shared" si="14"/>
        <v>1999</v>
      </c>
      <c r="F122">
        <f t="shared" si="15"/>
        <v>1999</v>
      </c>
      <c r="G122">
        <f t="shared" si="16"/>
        <v>1999</v>
      </c>
    </row>
    <row r="123" spans="1:7" x14ac:dyDescent="0.25">
      <c r="A123" s="1">
        <v>36220</v>
      </c>
      <c r="B123">
        <v>90.2</v>
      </c>
      <c r="D123">
        <f t="shared" si="13"/>
        <v>1999</v>
      </c>
      <c r="E123">
        <f t="shared" si="14"/>
        <v>1999</v>
      </c>
      <c r="F123">
        <f t="shared" si="15"/>
        <v>1999</v>
      </c>
      <c r="G123">
        <f t="shared" si="16"/>
        <v>1999</v>
      </c>
    </row>
    <row r="124" spans="1:7" x14ac:dyDescent="0.25">
      <c r="A124" s="1">
        <v>36251</v>
      </c>
      <c r="B124">
        <v>92.8</v>
      </c>
      <c r="D124">
        <f t="shared" si="13"/>
        <v>1999</v>
      </c>
      <c r="E124">
        <f t="shared" si="14"/>
        <v>1999</v>
      </c>
      <c r="F124">
        <f t="shared" si="15"/>
        <v>1999</v>
      </c>
      <c r="G124">
        <f t="shared" si="16"/>
        <v>1999</v>
      </c>
    </row>
    <row r="125" spans="1:7" x14ac:dyDescent="0.25">
      <c r="A125" s="1">
        <v>36281</v>
      </c>
      <c r="B125">
        <v>92.8</v>
      </c>
      <c r="D125">
        <f t="shared" si="13"/>
        <v>1999</v>
      </c>
      <c r="E125">
        <f t="shared" si="14"/>
        <v>1999</v>
      </c>
      <c r="F125">
        <f t="shared" si="15"/>
        <v>1999</v>
      </c>
      <c r="G125">
        <f t="shared" si="16"/>
        <v>1999</v>
      </c>
    </row>
    <row r="126" spans="1:7" x14ac:dyDescent="0.25">
      <c r="A126" s="1">
        <v>36312</v>
      </c>
      <c r="B126">
        <v>92.8</v>
      </c>
      <c r="D126">
        <f t="shared" si="13"/>
        <v>1999</v>
      </c>
      <c r="E126">
        <f t="shared" si="14"/>
        <v>2000</v>
      </c>
      <c r="F126">
        <f t="shared" si="15"/>
        <v>1999</v>
      </c>
      <c r="G126">
        <f t="shared" si="16"/>
        <v>1999</v>
      </c>
    </row>
    <row r="127" spans="1:7" x14ac:dyDescent="0.25">
      <c r="A127" s="1">
        <v>36342</v>
      </c>
      <c r="B127">
        <v>92.8</v>
      </c>
      <c r="D127">
        <f t="shared" si="13"/>
        <v>1999</v>
      </c>
      <c r="E127">
        <f t="shared" si="14"/>
        <v>2000</v>
      </c>
      <c r="F127">
        <f t="shared" si="15"/>
        <v>1999</v>
      </c>
      <c r="G127">
        <f t="shared" si="16"/>
        <v>2000</v>
      </c>
    </row>
    <row r="128" spans="1:7" x14ac:dyDescent="0.25">
      <c r="A128" s="1">
        <v>36373</v>
      </c>
      <c r="B128">
        <v>92.8</v>
      </c>
      <c r="D128">
        <f t="shared" si="13"/>
        <v>1999</v>
      </c>
      <c r="E128">
        <f t="shared" si="14"/>
        <v>2000</v>
      </c>
      <c r="F128">
        <f t="shared" si="15"/>
        <v>1999</v>
      </c>
      <c r="G128">
        <f t="shared" si="16"/>
        <v>2000</v>
      </c>
    </row>
    <row r="129" spans="1:7" x14ac:dyDescent="0.25">
      <c r="A129" s="1">
        <v>36404</v>
      </c>
      <c r="B129">
        <v>92.8</v>
      </c>
      <c r="D129">
        <f t="shared" si="13"/>
        <v>1999</v>
      </c>
      <c r="E129">
        <f t="shared" si="14"/>
        <v>2000</v>
      </c>
      <c r="F129">
        <f t="shared" si="15"/>
        <v>1999</v>
      </c>
      <c r="G129">
        <f t="shared" si="16"/>
        <v>2000</v>
      </c>
    </row>
    <row r="130" spans="1:7" x14ac:dyDescent="0.25">
      <c r="A130" s="1">
        <v>36434</v>
      </c>
      <c r="B130">
        <v>92.8</v>
      </c>
      <c r="D130">
        <f t="shared" si="13"/>
        <v>1999</v>
      </c>
      <c r="E130">
        <f t="shared" si="14"/>
        <v>2000</v>
      </c>
      <c r="F130">
        <f t="shared" si="15"/>
        <v>1999</v>
      </c>
      <c r="G130">
        <f t="shared" si="16"/>
        <v>2000</v>
      </c>
    </row>
    <row r="131" spans="1:7" x14ac:dyDescent="0.25">
      <c r="A131" s="1">
        <v>36465</v>
      </c>
      <c r="B131">
        <v>92.5</v>
      </c>
      <c r="D131">
        <f t="shared" si="13"/>
        <v>1999</v>
      </c>
      <c r="E131">
        <f t="shared" si="14"/>
        <v>2000</v>
      </c>
      <c r="F131">
        <f t="shared" si="15"/>
        <v>2000</v>
      </c>
      <c r="G131">
        <f t="shared" si="16"/>
        <v>2000</v>
      </c>
    </row>
    <row r="132" spans="1:7" x14ac:dyDescent="0.25">
      <c r="A132" s="1">
        <v>36495</v>
      </c>
      <c r="B132">
        <v>92.5</v>
      </c>
      <c r="D132">
        <f t="shared" si="13"/>
        <v>1999</v>
      </c>
      <c r="E132">
        <f t="shared" si="14"/>
        <v>2000</v>
      </c>
      <c r="F132">
        <f t="shared" si="15"/>
        <v>2000</v>
      </c>
      <c r="G132">
        <f t="shared" si="16"/>
        <v>2000</v>
      </c>
    </row>
    <row r="133" spans="1:7" x14ac:dyDescent="0.25">
      <c r="A133" s="1">
        <v>36526</v>
      </c>
      <c r="B133">
        <v>92.5</v>
      </c>
      <c r="D133">
        <f t="shared" si="13"/>
        <v>2000</v>
      </c>
      <c r="E133">
        <f t="shared" si="14"/>
        <v>2000</v>
      </c>
      <c r="F133">
        <f t="shared" si="15"/>
        <v>2000</v>
      </c>
      <c r="G133">
        <f t="shared" si="16"/>
        <v>2000</v>
      </c>
    </row>
    <row r="134" spans="1:7" x14ac:dyDescent="0.25">
      <c r="A134" s="1">
        <v>36557</v>
      </c>
      <c r="B134">
        <v>92.4</v>
      </c>
      <c r="D134">
        <f t="shared" si="13"/>
        <v>2000</v>
      </c>
      <c r="E134">
        <f t="shared" si="14"/>
        <v>2000</v>
      </c>
      <c r="F134">
        <f t="shared" si="15"/>
        <v>2000</v>
      </c>
      <c r="G134">
        <f t="shared" si="16"/>
        <v>2000</v>
      </c>
    </row>
    <row r="135" spans="1:7" x14ac:dyDescent="0.25">
      <c r="A135" s="1">
        <v>36586</v>
      </c>
      <c r="B135">
        <v>92.4</v>
      </c>
      <c r="D135">
        <f t="shared" si="13"/>
        <v>2000</v>
      </c>
      <c r="E135">
        <f t="shared" si="14"/>
        <v>2000</v>
      </c>
      <c r="F135">
        <f t="shared" si="15"/>
        <v>2000</v>
      </c>
      <c r="G135">
        <f t="shared" si="16"/>
        <v>2000</v>
      </c>
    </row>
    <row r="136" spans="1:7" x14ac:dyDescent="0.25">
      <c r="A136" s="1">
        <v>36617</v>
      </c>
      <c r="B136">
        <v>90.9</v>
      </c>
      <c r="D136">
        <f t="shared" si="13"/>
        <v>2000</v>
      </c>
      <c r="E136">
        <f t="shared" si="14"/>
        <v>2000</v>
      </c>
      <c r="F136">
        <f t="shared" si="15"/>
        <v>2000</v>
      </c>
      <c r="G136">
        <f t="shared" si="16"/>
        <v>2000</v>
      </c>
    </row>
    <row r="137" spans="1:7" x14ac:dyDescent="0.25">
      <c r="A137" s="1">
        <v>36647</v>
      </c>
      <c r="B137">
        <v>90.9</v>
      </c>
      <c r="D137">
        <f t="shared" si="13"/>
        <v>2000</v>
      </c>
      <c r="E137">
        <f t="shared" si="14"/>
        <v>2000</v>
      </c>
      <c r="F137">
        <f t="shared" si="15"/>
        <v>2000</v>
      </c>
      <c r="G137">
        <f t="shared" si="16"/>
        <v>2000</v>
      </c>
    </row>
    <row r="138" spans="1:7" x14ac:dyDescent="0.25">
      <c r="A138" s="1">
        <v>36678</v>
      </c>
      <c r="B138">
        <v>90.9</v>
      </c>
      <c r="D138">
        <f t="shared" si="13"/>
        <v>2000</v>
      </c>
      <c r="E138">
        <f t="shared" si="14"/>
        <v>2001</v>
      </c>
      <c r="F138">
        <f t="shared" si="15"/>
        <v>2000</v>
      </c>
      <c r="G138">
        <f t="shared" si="16"/>
        <v>2000</v>
      </c>
    </row>
    <row r="139" spans="1:7" x14ac:dyDescent="0.25">
      <c r="A139" s="1">
        <v>36708</v>
      </c>
      <c r="B139">
        <v>91.6</v>
      </c>
      <c r="D139">
        <f t="shared" si="13"/>
        <v>2000</v>
      </c>
      <c r="E139">
        <f t="shared" si="14"/>
        <v>2001</v>
      </c>
      <c r="F139">
        <f t="shared" si="15"/>
        <v>2000</v>
      </c>
      <c r="G139">
        <f t="shared" si="16"/>
        <v>2001</v>
      </c>
    </row>
    <row r="140" spans="1:7" x14ac:dyDescent="0.25">
      <c r="A140" s="1">
        <v>36739</v>
      </c>
      <c r="B140">
        <v>91.6</v>
      </c>
      <c r="D140">
        <f t="shared" si="13"/>
        <v>2000</v>
      </c>
      <c r="E140">
        <f t="shared" si="14"/>
        <v>2001</v>
      </c>
      <c r="F140">
        <f t="shared" si="15"/>
        <v>2000</v>
      </c>
      <c r="G140">
        <f t="shared" si="16"/>
        <v>2001</v>
      </c>
    </row>
    <row r="141" spans="1:7" x14ac:dyDescent="0.25">
      <c r="A141" s="1">
        <v>36770</v>
      </c>
      <c r="B141">
        <v>91.6</v>
      </c>
      <c r="D141">
        <f t="shared" si="13"/>
        <v>2000</v>
      </c>
      <c r="E141">
        <f t="shared" si="14"/>
        <v>2001</v>
      </c>
      <c r="F141">
        <f t="shared" si="15"/>
        <v>2000</v>
      </c>
      <c r="G141">
        <f t="shared" si="16"/>
        <v>2001</v>
      </c>
    </row>
    <row r="142" spans="1:7" x14ac:dyDescent="0.25">
      <c r="A142" s="1">
        <v>36800</v>
      </c>
      <c r="B142">
        <v>91.6</v>
      </c>
      <c r="D142">
        <f t="shared" ref="D142:D205" si="17">YEAR(A142)</f>
        <v>2000</v>
      </c>
      <c r="E142">
        <f t="shared" ref="E142:E205" si="18">IF(MONTH(A142)&lt;6,YEAR(A142),YEAR(A142)+1)</f>
        <v>2001</v>
      </c>
      <c r="F142">
        <f t="shared" ref="F142:F205" si="19">IF(MONTH(A142)&lt;11,YEAR(A142),YEAR(A142)+1)</f>
        <v>2000</v>
      </c>
      <c r="G142">
        <f t="shared" ref="G142:G205" si="20">IF(MONTH(A142)&lt;7,YEAR(A142),YEAR(A142)+1)</f>
        <v>2001</v>
      </c>
    </row>
    <row r="143" spans="1:7" x14ac:dyDescent="0.25">
      <c r="A143" s="1">
        <v>36831</v>
      </c>
      <c r="B143">
        <v>92.7</v>
      </c>
      <c r="D143">
        <f t="shared" si="17"/>
        <v>2000</v>
      </c>
      <c r="E143">
        <f t="shared" si="18"/>
        <v>2001</v>
      </c>
      <c r="F143">
        <f t="shared" si="19"/>
        <v>2001</v>
      </c>
      <c r="G143">
        <f t="shared" si="20"/>
        <v>2001</v>
      </c>
    </row>
    <row r="144" spans="1:7" x14ac:dyDescent="0.25">
      <c r="A144" s="1">
        <v>36861</v>
      </c>
      <c r="B144">
        <v>92.7</v>
      </c>
      <c r="D144">
        <f t="shared" si="17"/>
        <v>2000</v>
      </c>
      <c r="E144">
        <f t="shared" si="18"/>
        <v>2001</v>
      </c>
      <c r="F144">
        <f t="shared" si="19"/>
        <v>2001</v>
      </c>
      <c r="G144">
        <f t="shared" si="20"/>
        <v>2001</v>
      </c>
    </row>
    <row r="145" spans="1:7" x14ac:dyDescent="0.25">
      <c r="A145" s="1">
        <v>36892</v>
      </c>
      <c r="B145">
        <v>92.7</v>
      </c>
      <c r="D145">
        <f t="shared" si="17"/>
        <v>2001</v>
      </c>
      <c r="E145">
        <f t="shared" si="18"/>
        <v>2001</v>
      </c>
      <c r="F145">
        <f t="shared" si="19"/>
        <v>2001</v>
      </c>
      <c r="G145">
        <f t="shared" si="20"/>
        <v>2001</v>
      </c>
    </row>
    <row r="146" spans="1:7" x14ac:dyDescent="0.25">
      <c r="A146" s="1">
        <v>36923</v>
      </c>
      <c r="B146">
        <v>92.9</v>
      </c>
      <c r="D146">
        <f t="shared" si="17"/>
        <v>2001</v>
      </c>
      <c r="E146">
        <f t="shared" si="18"/>
        <v>2001</v>
      </c>
      <c r="F146">
        <f t="shared" si="19"/>
        <v>2001</v>
      </c>
      <c r="G146">
        <f t="shared" si="20"/>
        <v>2001</v>
      </c>
    </row>
    <row r="147" spans="1:7" x14ac:dyDescent="0.25">
      <c r="A147" s="1">
        <v>36951</v>
      </c>
      <c r="B147">
        <v>92.9</v>
      </c>
      <c r="D147">
        <f t="shared" si="17"/>
        <v>2001</v>
      </c>
      <c r="E147">
        <f t="shared" si="18"/>
        <v>2001</v>
      </c>
      <c r="F147">
        <f t="shared" si="19"/>
        <v>2001</v>
      </c>
      <c r="G147">
        <f t="shared" si="20"/>
        <v>2001</v>
      </c>
    </row>
    <row r="148" spans="1:7" x14ac:dyDescent="0.25">
      <c r="A148" s="1">
        <v>36982</v>
      </c>
      <c r="B148">
        <v>94.4</v>
      </c>
      <c r="D148">
        <f t="shared" si="17"/>
        <v>2001</v>
      </c>
      <c r="E148">
        <f t="shared" si="18"/>
        <v>2001</v>
      </c>
      <c r="F148">
        <f t="shared" si="19"/>
        <v>2001</v>
      </c>
      <c r="G148">
        <f t="shared" si="20"/>
        <v>2001</v>
      </c>
    </row>
    <row r="149" spans="1:7" x14ac:dyDescent="0.25">
      <c r="A149" s="1">
        <v>37012</v>
      </c>
      <c r="B149">
        <v>94.4</v>
      </c>
      <c r="D149">
        <f t="shared" si="17"/>
        <v>2001</v>
      </c>
      <c r="E149">
        <f t="shared" si="18"/>
        <v>2001</v>
      </c>
      <c r="F149">
        <f t="shared" si="19"/>
        <v>2001</v>
      </c>
      <c r="G149">
        <f t="shared" si="20"/>
        <v>2001</v>
      </c>
    </row>
    <row r="150" spans="1:7" x14ac:dyDescent="0.25">
      <c r="A150" s="1">
        <v>37043</v>
      </c>
      <c r="B150">
        <v>94.4</v>
      </c>
      <c r="D150">
        <f t="shared" si="17"/>
        <v>2001</v>
      </c>
      <c r="E150">
        <f t="shared" si="18"/>
        <v>2002</v>
      </c>
      <c r="F150">
        <f t="shared" si="19"/>
        <v>2001</v>
      </c>
      <c r="G150">
        <f t="shared" si="20"/>
        <v>2001</v>
      </c>
    </row>
    <row r="151" spans="1:7" x14ac:dyDescent="0.25">
      <c r="A151" s="1">
        <v>37073</v>
      </c>
      <c r="B151">
        <v>95.3</v>
      </c>
      <c r="D151">
        <f t="shared" si="17"/>
        <v>2001</v>
      </c>
      <c r="E151">
        <f t="shared" si="18"/>
        <v>2002</v>
      </c>
      <c r="F151">
        <f t="shared" si="19"/>
        <v>2001</v>
      </c>
      <c r="G151">
        <f t="shared" si="20"/>
        <v>2002</v>
      </c>
    </row>
    <row r="152" spans="1:7" x14ac:dyDescent="0.25">
      <c r="A152" s="1">
        <v>37104</v>
      </c>
      <c r="B152">
        <v>95.3</v>
      </c>
      <c r="D152">
        <f t="shared" si="17"/>
        <v>2001</v>
      </c>
      <c r="E152">
        <f t="shared" si="18"/>
        <v>2002</v>
      </c>
      <c r="F152">
        <f t="shared" si="19"/>
        <v>2001</v>
      </c>
      <c r="G152">
        <f t="shared" si="20"/>
        <v>2002</v>
      </c>
    </row>
    <row r="153" spans="1:7" x14ac:dyDescent="0.25">
      <c r="A153" s="1">
        <v>37135</v>
      </c>
      <c r="B153">
        <v>95.3</v>
      </c>
      <c r="D153">
        <f t="shared" si="17"/>
        <v>2001</v>
      </c>
      <c r="E153">
        <f t="shared" si="18"/>
        <v>2002</v>
      </c>
      <c r="F153">
        <f t="shared" si="19"/>
        <v>2001</v>
      </c>
      <c r="G153">
        <f t="shared" si="20"/>
        <v>2002</v>
      </c>
    </row>
    <row r="154" spans="1:7" x14ac:dyDescent="0.25">
      <c r="A154" s="1">
        <v>37165</v>
      </c>
      <c r="B154">
        <v>95.3</v>
      </c>
      <c r="D154">
        <f t="shared" si="17"/>
        <v>2001</v>
      </c>
      <c r="E154">
        <f t="shared" si="18"/>
        <v>2002</v>
      </c>
      <c r="F154">
        <f t="shared" si="19"/>
        <v>2001</v>
      </c>
      <c r="G154">
        <f t="shared" si="20"/>
        <v>2002</v>
      </c>
    </row>
    <row r="155" spans="1:7" x14ac:dyDescent="0.25">
      <c r="A155" s="1">
        <v>37196</v>
      </c>
      <c r="B155">
        <v>97.9</v>
      </c>
      <c r="D155">
        <f t="shared" si="17"/>
        <v>2001</v>
      </c>
      <c r="E155">
        <f t="shared" si="18"/>
        <v>2002</v>
      </c>
      <c r="F155">
        <f t="shared" si="19"/>
        <v>2002</v>
      </c>
      <c r="G155">
        <f t="shared" si="20"/>
        <v>2002</v>
      </c>
    </row>
    <row r="156" spans="1:7" x14ac:dyDescent="0.25">
      <c r="A156" s="1">
        <v>37226</v>
      </c>
      <c r="B156">
        <v>97.9</v>
      </c>
      <c r="D156">
        <f t="shared" si="17"/>
        <v>2001</v>
      </c>
      <c r="E156">
        <f t="shared" si="18"/>
        <v>2002</v>
      </c>
      <c r="F156">
        <f t="shared" si="19"/>
        <v>2002</v>
      </c>
      <c r="G156">
        <f t="shared" si="20"/>
        <v>2002</v>
      </c>
    </row>
    <row r="157" spans="1:7" x14ac:dyDescent="0.25">
      <c r="A157" s="1">
        <v>37257</v>
      </c>
      <c r="B157">
        <v>97.9</v>
      </c>
      <c r="D157">
        <f t="shared" si="17"/>
        <v>2002</v>
      </c>
      <c r="E157">
        <f t="shared" si="18"/>
        <v>2002</v>
      </c>
      <c r="F157">
        <f t="shared" si="19"/>
        <v>2002</v>
      </c>
      <c r="G157">
        <f t="shared" si="20"/>
        <v>2002</v>
      </c>
    </row>
    <row r="158" spans="1:7" x14ac:dyDescent="0.25">
      <c r="A158" s="1">
        <v>37288</v>
      </c>
      <c r="B158">
        <v>98</v>
      </c>
      <c r="D158">
        <f t="shared" si="17"/>
        <v>2002</v>
      </c>
      <c r="E158">
        <f t="shared" si="18"/>
        <v>2002</v>
      </c>
      <c r="F158">
        <f t="shared" si="19"/>
        <v>2002</v>
      </c>
      <c r="G158">
        <f t="shared" si="20"/>
        <v>2002</v>
      </c>
    </row>
    <row r="159" spans="1:7" x14ac:dyDescent="0.25">
      <c r="A159" s="1">
        <v>37316</v>
      </c>
      <c r="B159">
        <v>98</v>
      </c>
      <c r="D159">
        <f t="shared" si="17"/>
        <v>2002</v>
      </c>
      <c r="E159">
        <f t="shared" si="18"/>
        <v>2002</v>
      </c>
      <c r="F159">
        <f t="shared" si="19"/>
        <v>2002</v>
      </c>
      <c r="G159">
        <f t="shared" si="20"/>
        <v>2002</v>
      </c>
    </row>
    <row r="160" spans="1:7" x14ac:dyDescent="0.25">
      <c r="A160" s="1">
        <v>37347</v>
      </c>
      <c r="B160">
        <v>99.2</v>
      </c>
      <c r="D160">
        <f t="shared" si="17"/>
        <v>2002</v>
      </c>
      <c r="E160">
        <f t="shared" si="18"/>
        <v>2002</v>
      </c>
      <c r="F160">
        <f t="shared" si="19"/>
        <v>2002</v>
      </c>
      <c r="G160">
        <f t="shared" si="20"/>
        <v>2002</v>
      </c>
    </row>
    <row r="161" spans="1:7" x14ac:dyDescent="0.25">
      <c r="A161" s="1">
        <v>37377</v>
      </c>
      <c r="B161">
        <v>99.2</v>
      </c>
      <c r="D161">
        <f t="shared" si="17"/>
        <v>2002</v>
      </c>
      <c r="E161">
        <f t="shared" si="18"/>
        <v>2002</v>
      </c>
      <c r="F161">
        <f t="shared" si="19"/>
        <v>2002</v>
      </c>
      <c r="G161">
        <f t="shared" si="20"/>
        <v>2002</v>
      </c>
    </row>
    <row r="162" spans="1:7" x14ac:dyDescent="0.25">
      <c r="A162" s="1">
        <v>37408</v>
      </c>
      <c r="B162">
        <v>99.2</v>
      </c>
      <c r="D162">
        <f t="shared" si="17"/>
        <v>2002</v>
      </c>
      <c r="E162">
        <f t="shared" si="18"/>
        <v>2003</v>
      </c>
      <c r="F162">
        <f t="shared" si="19"/>
        <v>2002</v>
      </c>
      <c r="G162">
        <f t="shared" si="20"/>
        <v>2002</v>
      </c>
    </row>
    <row r="163" spans="1:7" x14ac:dyDescent="0.25">
      <c r="A163" s="1">
        <v>37438</v>
      </c>
      <c r="B163">
        <v>101.4</v>
      </c>
      <c r="D163">
        <f t="shared" si="17"/>
        <v>2002</v>
      </c>
      <c r="E163">
        <f t="shared" si="18"/>
        <v>2003</v>
      </c>
      <c r="F163">
        <f t="shared" si="19"/>
        <v>2002</v>
      </c>
      <c r="G163">
        <f t="shared" si="20"/>
        <v>2003</v>
      </c>
    </row>
    <row r="164" spans="1:7" x14ac:dyDescent="0.25">
      <c r="A164" s="1">
        <v>37469</v>
      </c>
      <c r="B164">
        <v>101.4</v>
      </c>
      <c r="D164">
        <f t="shared" si="17"/>
        <v>2002</v>
      </c>
      <c r="E164">
        <f t="shared" si="18"/>
        <v>2003</v>
      </c>
      <c r="F164">
        <f t="shared" si="19"/>
        <v>2002</v>
      </c>
      <c r="G164">
        <f t="shared" si="20"/>
        <v>2003</v>
      </c>
    </row>
    <row r="165" spans="1:7" x14ac:dyDescent="0.25">
      <c r="A165" s="1">
        <v>37500</v>
      </c>
      <c r="B165">
        <v>101.4</v>
      </c>
      <c r="D165">
        <f t="shared" si="17"/>
        <v>2002</v>
      </c>
      <c r="E165">
        <f t="shared" si="18"/>
        <v>2003</v>
      </c>
      <c r="F165">
        <f t="shared" si="19"/>
        <v>2002</v>
      </c>
      <c r="G165">
        <f t="shared" si="20"/>
        <v>2003</v>
      </c>
    </row>
    <row r="166" spans="1:7" x14ac:dyDescent="0.25">
      <c r="A166" s="1">
        <v>37530</v>
      </c>
      <c r="B166">
        <v>101.4</v>
      </c>
      <c r="D166">
        <f t="shared" si="17"/>
        <v>2002</v>
      </c>
      <c r="E166">
        <f t="shared" si="18"/>
        <v>2003</v>
      </c>
      <c r="F166">
        <f t="shared" si="19"/>
        <v>2002</v>
      </c>
      <c r="G166">
        <f t="shared" si="20"/>
        <v>2003</v>
      </c>
    </row>
    <row r="167" spans="1:7" x14ac:dyDescent="0.25">
      <c r="A167" s="1">
        <v>37561</v>
      </c>
      <c r="B167">
        <v>101.4</v>
      </c>
      <c r="D167">
        <f t="shared" si="17"/>
        <v>2002</v>
      </c>
      <c r="E167">
        <f t="shared" si="18"/>
        <v>2003</v>
      </c>
      <c r="F167">
        <f t="shared" si="19"/>
        <v>2003</v>
      </c>
      <c r="G167">
        <f t="shared" si="20"/>
        <v>2003</v>
      </c>
    </row>
    <row r="168" spans="1:7" x14ac:dyDescent="0.25">
      <c r="A168" s="1">
        <v>37591</v>
      </c>
      <c r="B168">
        <v>101.4</v>
      </c>
      <c r="D168">
        <f t="shared" si="17"/>
        <v>2002</v>
      </c>
      <c r="E168">
        <f t="shared" si="18"/>
        <v>2003</v>
      </c>
      <c r="F168">
        <f t="shared" si="19"/>
        <v>2003</v>
      </c>
      <c r="G168">
        <f t="shared" si="20"/>
        <v>2003</v>
      </c>
    </row>
    <row r="169" spans="1:7" x14ac:dyDescent="0.25">
      <c r="A169" s="1">
        <v>37622</v>
      </c>
      <c r="B169">
        <v>101.4</v>
      </c>
      <c r="D169">
        <f t="shared" si="17"/>
        <v>2003</v>
      </c>
      <c r="E169">
        <f t="shared" si="18"/>
        <v>2003</v>
      </c>
      <c r="F169">
        <f t="shared" si="19"/>
        <v>2003</v>
      </c>
      <c r="G169">
        <f t="shared" si="20"/>
        <v>2003</v>
      </c>
    </row>
    <row r="170" spans="1:7" x14ac:dyDescent="0.25">
      <c r="A170" s="1">
        <v>37653</v>
      </c>
      <c r="B170">
        <v>101.4</v>
      </c>
      <c r="D170">
        <f t="shared" si="17"/>
        <v>2003</v>
      </c>
      <c r="E170">
        <f t="shared" si="18"/>
        <v>2003</v>
      </c>
      <c r="F170">
        <f t="shared" si="19"/>
        <v>2003</v>
      </c>
      <c r="G170">
        <f t="shared" si="20"/>
        <v>2003</v>
      </c>
    </row>
    <row r="171" spans="1:7" x14ac:dyDescent="0.25">
      <c r="A171" s="1">
        <v>37681</v>
      </c>
      <c r="B171">
        <v>101.4</v>
      </c>
      <c r="D171">
        <f t="shared" si="17"/>
        <v>2003</v>
      </c>
      <c r="E171">
        <f t="shared" si="18"/>
        <v>2003</v>
      </c>
      <c r="F171">
        <f t="shared" si="19"/>
        <v>2003</v>
      </c>
      <c r="G171">
        <f t="shared" si="20"/>
        <v>2003</v>
      </c>
    </row>
    <row r="172" spans="1:7" x14ac:dyDescent="0.25">
      <c r="A172" s="1">
        <v>37712</v>
      </c>
      <c r="B172">
        <v>104.9</v>
      </c>
      <c r="D172">
        <f t="shared" si="17"/>
        <v>2003</v>
      </c>
      <c r="E172">
        <f t="shared" si="18"/>
        <v>2003</v>
      </c>
      <c r="F172">
        <f t="shared" si="19"/>
        <v>2003</v>
      </c>
      <c r="G172">
        <f t="shared" si="20"/>
        <v>2003</v>
      </c>
    </row>
    <row r="173" spans="1:7" x14ac:dyDescent="0.25">
      <c r="A173" s="1">
        <v>37742</v>
      </c>
      <c r="B173">
        <v>104.9</v>
      </c>
      <c r="D173">
        <f t="shared" si="17"/>
        <v>2003</v>
      </c>
      <c r="E173">
        <f t="shared" si="18"/>
        <v>2003</v>
      </c>
      <c r="F173">
        <f t="shared" si="19"/>
        <v>2003</v>
      </c>
      <c r="G173">
        <f t="shared" si="20"/>
        <v>2003</v>
      </c>
    </row>
    <row r="174" spans="1:7" x14ac:dyDescent="0.25">
      <c r="A174" s="1">
        <v>37773</v>
      </c>
      <c r="B174">
        <v>104.9</v>
      </c>
      <c r="D174">
        <f t="shared" si="17"/>
        <v>2003</v>
      </c>
      <c r="E174">
        <f t="shared" si="18"/>
        <v>2004</v>
      </c>
      <c r="F174">
        <f t="shared" si="19"/>
        <v>2003</v>
      </c>
      <c r="G174">
        <f t="shared" si="20"/>
        <v>2003</v>
      </c>
    </row>
    <row r="175" spans="1:7" x14ac:dyDescent="0.25">
      <c r="A175" s="1">
        <v>37803</v>
      </c>
      <c r="B175">
        <v>104.3</v>
      </c>
      <c r="D175">
        <f t="shared" si="17"/>
        <v>2003</v>
      </c>
      <c r="E175">
        <f t="shared" si="18"/>
        <v>2004</v>
      </c>
      <c r="F175">
        <f t="shared" si="19"/>
        <v>2003</v>
      </c>
      <c r="G175">
        <f t="shared" si="20"/>
        <v>2004</v>
      </c>
    </row>
    <row r="176" spans="1:7" x14ac:dyDescent="0.25">
      <c r="A176" s="1">
        <v>37834</v>
      </c>
      <c r="B176">
        <v>104.3</v>
      </c>
      <c r="D176">
        <f t="shared" si="17"/>
        <v>2003</v>
      </c>
      <c r="E176">
        <f t="shared" si="18"/>
        <v>2004</v>
      </c>
      <c r="F176">
        <f t="shared" si="19"/>
        <v>2003</v>
      </c>
      <c r="G176">
        <f t="shared" si="20"/>
        <v>2004</v>
      </c>
    </row>
    <row r="177" spans="1:7" x14ac:dyDescent="0.25">
      <c r="A177" s="1">
        <v>37865</v>
      </c>
      <c r="B177">
        <v>104.3</v>
      </c>
      <c r="D177">
        <f t="shared" si="17"/>
        <v>2003</v>
      </c>
      <c r="E177">
        <f t="shared" si="18"/>
        <v>2004</v>
      </c>
      <c r="F177">
        <f t="shared" si="19"/>
        <v>2003</v>
      </c>
      <c r="G177">
        <f t="shared" si="20"/>
        <v>2004</v>
      </c>
    </row>
    <row r="178" spans="1:7" x14ac:dyDescent="0.25">
      <c r="A178" s="1">
        <v>37895</v>
      </c>
      <c r="B178">
        <v>104.3</v>
      </c>
      <c r="D178">
        <f t="shared" si="17"/>
        <v>2003</v>
      </c>
      <c r="E178">
        <f t="shared" si="18"/>
        <v>2004</v>
      </c>
      <c r="F178">
        <f t="shared" si="19"/>
        <v>2003</v>
      </c>
      <c r="G178">
        <f t="shared" si="20"/>
        <v>2004</v>
      </c>
    </row>
    <row r="179" spans="1:7" x14ac:dyDescent="0.25">
      <c r="A179" s="1">
        <v>37926</v>
      </c>
      <c r="B179">
        <v>105.5</v>
      </c>
      <c r="D179">
        <f t="shared" si="17"/>
        <v>2003</v>
      </c>
      <c r="E179">
        <f t="shared" si="18"/>
        <v>2004</v>
      </c>
      <c r="F179">
        <f t="shared" si="19"/>
        <v>2004</v>
      </c>
      <c r="G179">
        <f t="shared" si="20"/>
        <v>2004</v>
      </c>
    </row>
    <row r="180" spans="1:7" x14ac:dyDescent="0.25">
      <c r="A180" s="1">
        <v>37956</v>
      </c>
      <c r="B180">
        <v>105.5</v>
      </c>
      <c r="D180">
        <f t="shared" si="17"/>
        <v>2003</v>
      </c>
      <c r="E180">
        <f t="shared" si="18"/>
        <v>2004</v>
      </c>
      <c r="F180">
        <f t="shared" si="19"/>
        <v>2004</v>
      </c>
      <c r="G180">
        <f t="shared" si="20"/>
        <v>2004</v>
      </c>
    </row>
    <row r="181" spans="1:7" x14ac:dyDescent="0.25">
      <c r="A181" s="1">
        <v>37987</v>
      </c>
      <c r="B181">
        <v>105.5</v>
      </c>
      <c r="D181">
        <f t="shared" si="17"/>
        <v>2004</v>
      </c>
      <c r="E181">
        <f t="shared" si="18"/>
        <v>2004</v>
      </c>
      <c r="F181">
        <f t="shared" si="19"/>
        <v>2004</v>
      </c>
      <c r="G181">
        <f t="shared" si="20"/>
        <v>2004</v>
      </c>
    </row>
    <row r="182" spans="1:7" x14ac:dyDescent="0.25">
      <c r="A182" s="1">
        <v>38018</v>
      </c>
      <c r="B182">
        <v>105.6</v>
      </c>
      <c r="D182">
        <f t="shared" si="17"/>
        <v>2004</v>
      </c>
      <c r="E182">
        <f t="shared" si="18"/>
        <v>2004</v>
      </c>
      <c r="F182">
        <f t="shared" si="19"/>
        <v>2004</v>
      </c>
      <c r="G182">
        <f t="shared" si="20"/>
        <v>2004</v>
      </c>
    </row>
    <row r="183" spans="1:7" x14ac:dyDescent="0.25">
      <c r="A183" s="1">
        <v>38047</v>
      </c>
      <c r="B183">
        <v>105.6</v>
      </c>
      <c r="D183">
        <f t="shared" si="17"/>
        <v>2004</v>
      </c>
      <c r="E183">
        <f t="shared" si="18"/>
        <v>2004</v>
      </c>
      <c r="F183">
        <f t="shared" si="19"/>
        <v>2004</v>
      </c>
      <c r="G183">
        <f t="shared" si="20"/>
        <v>2004</v>
      </c>
    </row>
    <row r="184" spans="1:7" x14ac:dyDescent="0.25">
      <c r="A184" s="1">
        <v>38078</v>
      </c>
      <c r="B184">
        <v>107.3</v>
      </c>
      <c r="D184">
        <f t="shared" si="17"/>
        <v>2004</v>
      </c>
      <c r="E184">
        <f t="shared" si="18"/>
        <v>2004</v>
      </c>
      <c r="F184">
        <f t="shared" si="19"/>
        <v>2004</v>
      </c>
      <c r="G184">
        <f t="shared" si="20"/>
        <v>2004</v>
      </c>
    </row>
    <row r="185" spans="1:7" x14ac:dyDescent="0.25">
      <c r="A185" s="1">
        <v>38108</v>
      </c>
      <c r="B185">
        <v>107.3</v>
      </c>
      <c r="D185">
        <f t="shared" si="17"/>
        <v>2004</v>
      </c>
      <c r="E185">
        <f t="shared" si="18"/>
        <v>2004</v>
      </c>
      <c r="F185">
        <f t="shared" si="19"/>
        <v>2004</v>
      </c>
      <c r="G185">
        <f t="shared" si="20"/>
        <v>2004</v>
      </c>
    </row>
    <row r="186" spans="1:7" x14ac:dyDescent="0.25">
      <c r="A186" s="1">
        <v>38139</v>
      </c>
      <c r="B186">
        <v>107.3</v>
      </c>
      <c r="D186">
        <f t="shared" si="17"/>
        <v>2004</v>
      </c>
      <c r="E186">
        <f t="shared" si="18"/>
        <v>2005</v>
      </c>
      <c r="F186">
        <f t="shared" si="19"/>
        <v>2004</v>
      </c>
      <c r="G186">
        <f t="shared" si="20"/>
        <v>2004</v>
      </c>
    </row>
    <row r="187" spans="1:7" x14ac:dyDescent="0.25">
      <c r="A187" s="1">
        <v>38169</v>
      </c>
      <c r="B187">
        <v>107.3</v>
      </c>
      <c r="D187">
        <f t="shared" si="17"/>
        <v>2004</v>
      </c>
      <c r="E187">
        <f t="shared" si="18"/>
        <v>2005</v>
      </c>
      <c r="F187">
        <f t="shared" si="19"/>
        <v>2004</v>
      </c>
      <c r="G187">
        <f t="shared" si="20"/>
        <v>2005</v>
      </c>
    </row>
    <row r="188" spans="1:7" x14ac:dyDescent="0.25">
      <c r="A188" s="1">
        <v>38200</v>
      </c>
      <c r="B188">
        <v>107.3</v>
      </c>
      <c r="D188">
        <f t="shared" si="17"/>
        <v>2004</v>
      </c>
      <c r="E188">
        <f t="shared" si="18"/>
        <v>2005</v>
      </c>
      <c r="F188">
        <f t="shared" si="19"/>
        <v>2004</v>
      </c>
      <c r="G188">
        <f t="shared" si="20"/>
        <v>2005</v>
      </c>
    </row>
    <row r="189" spans="1:7" x14ac:dyDescent="0.25">
      <c r="A189" s="1">
        <v>38231</v>
      </c>
      <c r="B189">
        <v>107.3</v>
      </c>
      <c r="D189">
        <f t="shared" si="17"/>
        <v>2004</v>
      </c>
      <c r="E189">
        <f t="shared" si="18"/>
        <v>2005</v>
      </c>
      <c r="F189">
        <f t="shared" si="19"/>
        <v>2004</v>
      </c>
      <c r="G189">
        <f t="shared" si="20"/>
        <v>2005</v>
      </c>
    </row>
    <row r="190" spans="1:7" x14ac:dyDescent="0.25">
      <c r="A190" s="1">
        <v>38261</v>
      </c>
      <c r="B190">
        <v>107.3</v>
      </c>
      <c r="D190">
        <f t="shared" si="17"/>
        <v>2004</v>
      </c>
      <c r="E190">
        <f t="shared" si="18"/>
        <v>2005</v>
      </c>
      <c r="F190">
        <f t="shared" si="19"/>
        <v>2004</v>
      </c>
      <c r="G190">
        <f t="shared" si="20"/>
        <v>2005</v>
      </c>
    </row>
    <row r="191" spans="1:7" x14ac:dyDescent="0.25">
      <c r="A191" s="1">
        <v>38292</v>
      </c>
      <c r="B191">
        <v>109.3</v>
      </c>
      <c r="D191">
        <f t="shared" si="17"/>
        <v>2004</v>
      </c>
      <c r="E191">
        <f t="shared" si="18"/>
        <v>2005</v>
      </c>
      <c r="F191">
        <f t="shared" si="19"/>
        <v>2005</v>
      </c>
      <c r="G191">
        <f t="shared" si="20"/>
        <v>2005</v>
      </c>
    </row>
    <row r="192" spans="1:7" x14ac:dyDescent="0.25">
      <c r="A192" s="1">
        <v>38322</v>
      </c>
      <c r="B192">
        <v>109.3</v>
      </c>
      <c r="D192">
        <f t="shared" si="17"/>
        <v>2004</v>
      </c>
      <c r="E192">
        <f t="shared" si="18"/>
        <v>2005</v>
      </c>
      <c r="F192">
        <f t="shared" si="19"/>
        <v>2005</v>
      </c>
      <c r="G192">
        <f t="shared" si="20"/>
        <v>2005</v>
      </c>
    </row>
    <row r="193" spans="1:7" x14ac:dyDescent="0.25">
      <c r="A193" s="1">
        <v>38353</v>
      </c>
      <c r="B193">
        <v>109.3</v>
      </c>
      <c r="D193">
        <f t="shared" si="17"/>
        <v>2005</v>
      </c>
      <c r="E193">
        <f t="shared" si="18"/>
        <v>2005</v>
      </c>
      <c r="F193">
        <f t="shared" si="19"/>
        <v>2005</v>
      </c>
      <c r="G193">
        <f t="shared" si="20"/>
        <v>2005</v>
      </c>
    </row>
    <row r="194" spans="1:7" x14ac:dyDescent="0.25">
      <c r="A194" s="1">
        <v>38384</v>
      </c>
      <c r="B194">
        <v>109.6</v>
      </c>
      <c r="D194">
        <f t="shared" si="17"/>
        <v>2005</v>
      </c>
      <c r="E194">
        <f t="shared" si="18"/>
        <v>2005</v>
      </c>
      <c r="F194">
        <f t="shared" si="19"/>
        <v>2005</v>
      </c>
      <c r="G194">
        <f t="shared" si="20"/>
        <v>2005</v>
      </c>
    </row>
    <row r="195" spans="1:7" x14ac:dyDescent="0.25">
      <c r="A195" s="1">
        <v>38412</v>
      </c>
      <c r="B195">
        <v>109.6</v>
      </c>
      <c r="D195">
        <f t="shared" si="17"/>
        <v>2005</v>
      </c>
      <c r="E195">
        <f t="shared" si="18"/>
        <v>2005</v>
      </c>
      <c r="F195">
        <f t="shared" si="19"/>
        <v>2005</v>
      </c>
      <c r="G195">
        <f t="shared" si="20"/>
        <v>2005</v>
      </c>
    </row>
    <row r="196" spans="1:7" x14ac:dyDescent="0.25">
      <c r="A196" s="1">
        <v>38443</v>
      </c>
      <c r="B196">
        <v>109.2</v>
      </c>
      <c r="D196">
        <f t="shared" si="17"/>
        <v>2005</v>
      </c>
      <c r="E196">
        <f t="shared" si="18"/>
        <v>2005</v>
      </c>
      <c r="F196">
        <f t="shared" si="19"/>
        <v>2005</v>
      </c>
      <c r="G196">
        <f t="shared" si="20"/>
        <v>2005</v>
      </c>
    </row>
    <row r="197" spans="1:7" x14ac:dyDescent="0.25">
      <c r="A197" s="1">
        <v>38473</v>
      </c>
      <c r="B197">
        <v>109.2</v>
      </c>
      <c r="D197">
        <f t="shared" si="17"/>
        <v>2005</v>
      </c>
      <c r="E197">
        <f t="shared" si="18"/>
        <v>2005</v>
      </c>
      <c r="F197">
        <f t="shared" si="19"/>
        <v>2005</v>
      </c>
      <c r="G197">
        <f t="shared" si="20"/>
        <v>2005</v>
      </c>
    </row>
    <row r="198" spans="1:7" x14ac:dyDescent="0.25">
      <c r="A198" s="1">
        <v>38504</v>
      </c>
      <c r="B198">
        <v>109.2</v>
      </c>
      <c r="D198">
        <f t="shared" si="17"/>
        <v>2005</v>
      </c>
      <c r="E198">
        <f t="shared" si="18"/>
        <v>2006</v>
      </c>
      <c r="F198">
        <f t="shared" si="19"/>
        <v>2005</v>
      </c>
      <c r="G198">
        <f t="shared" si="20"/>
        <v>2005</v>
      </c>
    </row>
    <row r="199" spans="1:7" x14ac:dyDescent="0.25">
      <c r="A199" s="1">
        <v>38534</v>
      </c>
      <c r="B199">
        <v>109.2</v>
      </c>
      <c r="D199">
        <f t="shared" si="17"/>
        <v>2005</v>
      </c>
      <c r="E199">
        <f t="shared" si="18"/>
        <v>2006</v>
      </c>
      <c r="F199">
        <f t="shared" si="19"/>
        <v>2005</v>
      </c>
      <c r="G199">
        <f t="shared" si="20"/>
        <v>2006</v>
      </c>
    </row>
    <row r="200" spans="1:7" x14ac:dyDescent="0.25">
      <c r="A200" s="1">
        <v>38565</v>
      </c>
      <c r="B200">
        <v>109.2</v>
      </c>
      <c r="D200">
        <f t="shared" si="17"/>
        <v>2005</v>
      </c>
      <c r="E200">
        <f t="shared" si="18"/>
        <v>2006</v>
      </c>
      <c r="F200">
        <f t="shared" si="19"/>
        <v>2005</v>
      </c>
      <c r="G200">
        <f t="shared" si="20"/>
        <v>2006</v>
      </c>
    </row>
    <row r="201" spans="1:7" x14ac:dyDescent="0.25">
      <c r="A201" s="1">
        <v>38596</v>
      </c>
      <c r="B201">
        <v>109.2</v>
      </c>
      <c r="D201">
        <f t="shared" si="17"/>
        <v>2005</v>
      </c>
      <c r="E201">
        <f t="shared" si="18"/>
        <v>2006</v>
      </c>
      <c r="F201">
        <f t="shared" si="19"/>
        <v>2005</v>
      </c>
      <c r="G201">
        <f t="shared" si="20"/>
        <v>2006</v>
      </c>
    </row>
    <row r="202" spans="1:7" x14ac:dyDescent="0.25">
      <c r="A202" s="1">
        <v>38626</v>
      </c>
      <c r="B202">
        <v>109.2</v>
      </c>
      <c r="D202">
        <f t="shared" si="17"/>
        <v>2005</v>
      </c>
      <c r="E202">
        <f t="shared" si="18"/>
        <v>2006</v>
      </c>
      <c r="F202">
        <f t="shared" si="19"/>
        <v>2005</v>
      </c>
      <c r="G202">
        <f t="shared" si="20"/>
        <v>2006</v>
      </c>
    </row>
    <row r="203" spans="1:7" x14ac:dyDescent="0.25">
      <c r="A203" s="1">
        <v>38657</v>
      </c>
      <c r="B203">
        <v>113.4</v>
      </c>
      <c r="D203">
        <f t="shared" si="17"/>
        <v>2005</v>
      </c>
      <c r="E203">
        <f t="shared" si="18"/>
        <v>2006</v>
      </c>
      <c r="F203">
        <f t="shared" si="19"/>
        <v>2006</v>
      </c>
      <c r="G203">
        <f t="shared" si="20"/>
        <v>2006</v>
      </c>
    </row>
    <row r="204" spans="1:7" x14ac:dyDescent="0.25">
      <c r="A204" s="1">
        <v>38687</v>
      </c>
      <c r="B204">
        <v>113.4</v>
      </c>
      <c r="D204">
        <f t="shared" si="17"/>
        <v>2005</v>
      </c>
      <c r="E204">
        <f t="shared" si="18"/>
        <v>2006</v>
      </c>
      <c r="F204">
        <f t="shared" si="19"/>
        <v>2006</v>
      </c>
      <c r="G204">
        <f t="shared" si="20"/>
        <v>2006</v>
      </c>
    </row>
    <row r="205" spans="1:7" x14ac:dyDescent="0.25">
      <c r="A205" s="1">
        <v>38718</v>
      </c>
      <c r="B205">
        <v>113.4</v>
      </c>
      <c r="D205">
        <f t="shared" si="17"/>
        <v>2006</v>
      </c>
      <c r="E205">
        <f t="shared" si="18"/>
        <v>2006</v>
      </c>
      <c r="F205">
        <f t="shared" si="19"/>
        <v>2006</v>
      </c>
      <c r="G205">
        <f t="shared" si="20"/>
        <v>2006</v>
      </c>
    </row>
    <row r="206" spans="1:7" x14ac:dyDescent="0.25">
      <c r="A206" s="1">
        <v>38749</v>
      </c>
      <c r="B206">
        <v>113.7</v>
      </c>
      <c r="D206">
        <f t="shared" ref="D206:D269" si="21">YEAR(A206)</f>
        <v>2006</v>
      </c>
      <c r="E206">
        <f t="shared" ref="E206:E269" si="22">IF(MONTH(A206)&lt;6,YEAR(A206),YEAR(A206)+1)</f>
        <v>2006</v>
      </c>
      <c r="F206">
        <f t="shared" ref="F206:F269" si="23">IF(MONTH(A206)&lt;11,YEAR(A206),YEAR(A206)+1)</f>
        <v>2006</v>
      </c>
      <c r="G206">
        <f t="shared" ref="G206:G269" si="24">IF(MONTH(A206)&lt;7,YEAR(A206),YEAR(A206)+1)</f>
        <v>2006</v>
      </c>
    </row>
    <row r="207" spans="1:7" x14ac:dyDescent="0.25">
      <c r="A207" s="1">
        <v>38777</v>
      </c>
      <c r="B207">
        <v>113.7</v>
      </c>
      <c r="D207">
        <f t="shared" si="21"/>
        <v>2006</v>
      </c>
      <c r="E207">
        <f t="shared" si="22"/>
        <v>2006</v>
      </c>
      <c r="F207">
        <f t="shared" si="23"/>
        <v>2006</v>
      </c>
      <c r="G207">
        <f t="shared" si="24"/>
        <v>2006</v>
      </c>
    </row>
    <row r="208" spans="1:7" x14ac:dyDescent="0.25">
      <c r="A208" s="1">
        <v>38808</v>
      </c>
      <c r="B208">
        <v>114.7</v>
      </c>
      <c r="D208">
        <f t="shared" si="21"/>
        <v>2006</v>
      </c>
      <c r="E208">
        <f t="shared" si="22"/>
        <v>2006</v>
      </c>
      <c r="F208">
        <f t="shared" si="23"/>
        <v>2006</v>
      </c>
      <c r="G208">
        <f t="shared" si="24"/>
        <v>2006</v>
      </c>
    </row>
    <row r="209" spans="1:7" x14ac:dyDescent="0.25">
      <c r="A209" s="1">
        <v>38838</v>
      </c>
      <c r="B209">
        <v>114.7</v>
      </c>
      <c r="D209">
        <f t="shared" si="21"/>
        <v>2006</v>
      </c>
      <c r="E209">
        <f t="shared" si="22"/>
        <v>2006</v>
      </c>
      <c r="F209">
        <f t="shared" si="23"/>
        <v>2006</v>
      </c>
      <c r="G209">
        <f t="shared" si="24"/>
        <v>2006</v>
      </c>
    </row>
    <row r="210" spans="1:7" x14ac:dyDescent="0.25">
      <c r="A210" s="1">
        <v>38869</v>
      </c>
      <c r="B210">
        <v>114.7</v>
      </c>
      <c r="D210">
        <f t="shared" si="21"/>
        <v>2006</v>
      </c>
      <c r="E210">
        <f t="shared" si="22"/>
        <v>2007</v>
      </c>
      <c r="F210">
        <f t="shared" si="23"/>
        <v>2006</v>
      </c>
      <c r="G210">
        <f t="shared" si="24"/>
        <v>2006</v>
      </c>
    </row>
    <row r="211" spans="1:7" x14ac:dyDescent="0.25">
      <c r="A211" s="1">
        <v>38899</v>
      </c>
      <c r="B211">
        <v>113.7</v>
      </c>
      <c r="D211">
        <f t="shared" si="21"/>
        <v>2006</v>
      </c>
      <c r="E211">
        <f t="shared" si="22"/>
        <v>2007</v>
      </c>
      <c r="F211">
        <f t="shared" si="23"/>
        <v>2006</v>
      </c>
      <c r="G211">
        <f t="shared" si="24"/>
        <v>2007</v>
      </c>
    </row>
    <row r="212" spans="1:7" x14ac:dyDescent="0.25">
      <c r="A212" s="1">
        <v>38930</v>
      </c>
      <c r="B212">
        <v>113.7</v>
      </c>
      <c r="D212">
        <f t="shared" si="21"/>
        <v>2006</v>
      </c>
      <c r="E212">
        <f t="shared" si="22"/>
        <v>2007</v>
      </c>
      <c r="F212">
        <f t="shared" si="23"/>
        <v>2006</v>
      </c>
      <c r="G212">
        <f t="shared" si="24"/>
        <v>2007</v>
      </c>
    </row>
    <row r="213" spans="1:7" x14ac:dyDescent="0.25">
      <c r="A213" s="1">
        <v>38961</v>
      </c>
      <c r="B213">
        <v>113.7</v>
      </c>
      <c r="D213">
        <f t="shared" si="21"/>
        <v>2006</v>
      </c>
      <c r="E213">
        <f t="shared" si="22"/>
        <v>2007</v>
      </c>
      <c r="F213">
        <f t="shared" si="23"/>
        <v>2006</v>
      </c>
      <c r="G213">
        <f t="shared" si="24"/>
        <v>2007</v>
      </c>
    </row>
    <row r="214" spans="1:7" x14ac:dyDescent="0.25">
      <c r="A214" s="1">
        <v>38991</v>
      </c>
      <c r="B214">
        <v>113.7</v>
      </c>
      <c r="D214">
        <f t="shared" si="21"/>
        <v>2006</v>
      </c>
      <c r="E214">
        <f t="shared" si="22"/>
        <v>2007</v>
      </c>
      <c r="F214">
        <f t="shared" si="23"/>
        <v>2006</v>
      </c>
      <c r="G214">
        <f t="shared" si="24"/>
        <v>2007</v>
      </c>
    </row>
    <row r="215" spans="1:7" x14ac:dyDescent="0.25">
      <c r="A215" s="1">
        <v>39022</v>
      </c>
      <c r="B215">
        <v>118.2</v>
      </c>
      <c r="D215">
        <f t="shared" si="21"/>
        <v>2006</v>
      </c>
      <c r="E215">
        <f t="shared" si="22"/>
        <v>2007</v>
      </c>
      <c r="F215">
        <f t="shared" si="23"/>
        <v>2007</v>
      </c>
      <c r="G215">
        <f t="shared" si="24"/>
        <v>2007</v>
      </c>
    </row>
    <row r="216" spans="1:7" x14ac:dyDescent="0.25">
      <c r="A216" s="1">
        <v>39052</v>
      </c>
      <c r="B216">
        <v>118.2</v>
      </c>
      <c r="D216">
        <f t="shared" si="21"/>
        <v>2006</v>
      </c>
      <c r="E216">
        <f t="shared" si="22"/>
        <v>2007</v>
      </c>
      <c r="F216">
        <f t="shared" si="23"/>
        <v>2007</v>
      </c>
      <c r="G216">
        <f t="shared" si="24"/>
        <v>2007</v>
      </c>
    </row>
    <row r="217" spans="1:7" x14ac:dyDescent="0.25">
      <c r="A217" s="1">
        <v>39083</v>
      </c>
      <c r="B217">
        <v>118.2</v>
      </c>
      <c r="D217">
        <f t="shared" si="21"/>
        <v>2007</v>
      </c>
      <c r="E217">
        <f t="shared" si="22"/>
        <v>2007</v>
      </c>
      <c r="F217">
        <f t="shared" si="23"/>
        <v>2007</v>
      </c>
      <c r="G217">
        <f t="shared" si="24"/>
        <v>2007</v>
      </c>
    </row>
    <row r="218" spans="1:7" x14ac:dyDescent="0.25">
      <c r="A218" s="1">
        <v>39114</v>
      </c>
      <c r="B218">
        <v>118.2</v>
      </c>
      <c r="D218">
        <f t="shared" si="21"/>
        <v>2007</v>
      </c>
      <c r="E218">
        <f t="shared" si="22"/>
        <v>2007</v>
      </c>
      <c r="F218">
        <f t="shared" si="23"/>
        <v>2007</v>
      </c>
      <c r="G218">
        <f t="shared" si="24"/>
        <v>2007</v>
      </c>
    </row>
    <row r="219" spans="1:7" x14ac:dyDescent="0.25">
      <c r="A219" s="1">
        <v>39142</v>
      </c>
      <c r="B219">
        <v>118.2</v>
      </c>
      <c r="D219">
        <f t="shared" si="21"/>
        <v>2007</v>
      </c>
      <c r="E219">
        <f t="shared" si="22"/>
        <v>2007</v>
      </c>
      <c r="F219">
        <f t="shared" si="23"/>
        <v>2007</v>
      </c>
      <c r="G219">
        <f t="shared" si="24"/>
        <v>2007</v>
      </c>
    </row>
    <row r="220" spans="1:7" x14ac:dyDescent="0.25">
      <c r="A220" s="1">
        <v>39173</v>
      </c>
      <c r="B220">
        <v>120.2</v>
      </c>
      <c r="D220">
        <f t="shared" si="21"/>
        <v>2007</v>
      </c>
      <c r="E220">
        <f t="shared" si="22"/>
        <v>2007</v>
      </c>
      <c r="F220">
        <f t="shared" si="23"/>
        <v>2007</v>
      </c>
      <c r="G220">
        <f t="shared" si="24"/>
        <v>2007</v>
      </c>
    </row>
    <row r="221" spans="1:7" x14ac:dyDescent="0.25">
      <c r="A221" s="1">
        <v>39203</v>
      </c>
      <c r="B221">
        <v>120.2</v>
      </c>
      <c r="D221">
        <f t="shared" si="21"/>
        <v>2007</v>
      </c>
      <c r="E221">
        <f t="shared" si="22"/>
        <v>2007</v>
      </c>
      <c r="F221">
        <f t="shared" si="23"/>
        <v>2007</v>
      </c>
      <c r="G221">
        <f t="shared" si="24"/>
        <v>2007</v>
      </c>
    </row>
    <row r="222" spans="1:7" x14ac:dyDescent="0.25">
      <c r="A222" s="1">
        <v>39234</v>
      </c>
      <c r="B222">
        <v>120.2</v>
      </c>
      <c r="D222">
        <f t="shared" si="21"/>
        <v>2007</v>
      </c>
      <c r="E222">
        <f t="shared" si="22"/>
        <v>2008</v>
      </c>
      <c r="F222">
        <f t="shared" si="23"/>
        <v>2007</v>
      </c>
      <c r="G222">
        <f t="shared" si="24"/>
        <v>2007</v>
      </c>
    </row>
    <row r="223" spans="1:7" x14ac:dyDescent="0.25">
      <c r="A223" s="1">
        <v>39264</v>
      </c>
      <c r="B223">
        <v>120.2</v>
      </c>
      <c r="D223">
        <f t="shared" si="21"/>
        <v>2007</v>
      </c>
      <c r="E223">
        <f t="shared" si="22"/>
        <v>2008</v>
      </c>
      <c r="F223">
        <f t="shared" si="23"/>
        <v>2007</v>
      </c>
      <c r="G223">
        <f t="shared" si="24"/>
        <v>2008</v>
      </c>
    </row>
    <row r="224" spans="1:7" x14ac:dyDescent="0.25">
      <c r="A224" s="1">
        <v>39295</v>
      </c>
      <c r="B224">
        <v>120.2</v>
      </c>
      <c r="D224">
        <f t="shared" si="21"/>
        <v>2007</v>
      </c>
      <c r="E224">
        <f t="shared" si="22"/>
        <v>2008</v>
      </c>
      <c r="F224">
        <f t="shared" si="23"/>
        <v>2007</v>
      </c>
      <c r="G224">
        <f t="shared" si="24"/>
        <v>2008</v>
      </c>
    </row>
    <row r="225" spans="1:7" x14ac:dyDescent="0.25">
      <c r="A225" s="1">
        <v>39326</v>
      </c>
      <c r="B225">
        <v>122.1</v>
      </c>
      <c r="D225">
        <f t="shared" si="21"/>
        <v>2007</v>
      </c>
      <c r="E225">
        <f t="shared" si="22"/>
        <v>2008</v>
      </c>
      <c r="F225">
        <f t="shared" si="23"/>
        <v>2007</v>
      </c>
      <c r="G225">
        <f t="shared" si="24"/>
        <v>2008</v>
      </c>
    </row>
    <row r="226" spans="1:7" x14ac:dyDescent="0.25">
      <c r="A226" s="1">
        <v>39356</v>
      </c>
      <c r="B226">
        <v>122.1</v>
      </c>
      <c r="D226">
        <f t="shared" si="21"/>
        <v>2007</v>
      </c>
      <c r="E226">
        <f t="shared" si="22"/>
        <v>2008</v>
      </c>
      <c r="F226">
        <f t="shared" si="23"/>
        <v>2007</v>
      </c>
      <c r="G226">
        <f t="shared" si="24"/>
        <v>2008</v>
      </c>
    </row>
    <row r="227" spans="1:7" x14ac:dyDescent="0.25">
      <c r="A227" s="1">
        <v>39387</v>
      </c>
      <c r="B227">
        <v>122.8</v>
      </c>
      <c r="D227">
        <f t="shared" si="21"/>
        <v>2007</v>
      </c>
      <c r="E227">
        <f t="shared" si="22"/>
        <v>2008</v>
      </c>
      <c r="F227">
        <f t="shared" si="23"/>
        <v>2008</v>
      </c>
      <c r="G227">
        <f t="shared" si="24"/>
        <v>2008</v>
      </c>
    </row>
    <row r="228" spans="1:7" x14ac:dyDescent="0.25">
      <c r="A228" s="1">
        <v>39417</v>
      </c>
      <c r="B228">
        <v>122.8</v>
      </c>
      <c r="D228">
        <f t="shared" si="21"/>
        <v>2007</v>
      </c>
      <c r="E228">
        <f t="shared" si="22"/>
        <v>2008</v>
      </c>
      <c r="F228">
        <f t="shared" si="23"/>
        <v>2008</v>
      </c>
      <c r="G228">
        <f t="shared" si="24"/>
        <v>2008</v>
      </c>
    </row>
    <row r="229" spans="1:7" x14ac:dyDescent="0.25">
      <c r="A229" s="1">
        <v>39448</v>
      </c>
      <c r="B229">
        <v>121.7</v>
      </c>
      <c r="D229">
        <f t="shared" si="21"/>
        <v>2008</v>
      </c>
      <c r="E229">
        <f t="shared" si="22"/>
        <v>2008</v>
      </c>
      <c r="F229">
        <f t="shared" si="23"/>
        <v>2008</v>
      </c>
      <c r="G229">
        <f t="shared" si="24"/>
        <v>2008</v>
      </c>
    </row>
    <row r="230" spans="1:7" x14ac:dyDescent="0.25">
      <c r="A230" s="1">
        <v>39479</v>
      </c>
      <c r="B230">
        <v>121.7</v>
      </c>
      <c r="D230">
        <f t="shared" si="21"/>
        <v>2008</v>
      </c>
      <c r="E230">
        <f t="shared" si="22"/>
        <v>2008</v>
      </c>
      <c r="F230">
        <f t="shared" si="23"/>
        <v>2008</v>
      </c>
      <c r="G230">
        <f t="shared" si="24"/>
        <v>2008</v>
      </c>
    </row>
    <row r="231" spans="1:7" x14ac:dyDescent="0.25">
      <c r="A231" s="1">
        <v>39508</v>
      </c>
      <c r="B231">
        <v>121.7</v>
      </c>
      <c r="D231">
        <f t="shared" si="21"/>
        <v>2008</v>
      </c>
      <c r="E231">
        <f t="shared" si="22"/>
        <v>2008</v>
      </c>
      <c r="F231">
        <f t="shared" si="23"/>
        <v>2008</v>
      </c>
      <c r="G231">
        <f t="shared" si="24"/>
        <v>2008</v>
      </c>
    </row>
    <row r="232" spans="1:7" x14ac:dyDescent="0.25">
      <c r="A232" s="1">
        <v>39539</v>
      </c>
      <c r="B232">
        <v>123.3</v>
      </c>
      <c r="D232">
        <f t="shared" si="21"/>
        <v>2008</v>
      </c>
      <c r="E232">
        <f t="shared" si="22"/>
        <v>2008</v>
      </c>
      <c r="F232">
        <f t="shared" si="23"/>
        <v>2008</v>
      </c>
      <c r="G232">
        <f t="shared" si="24"/>
        <v>2008</v>
      </c>
    </row>
    <row r="233" spans="1:7" x14ac:dyDescent="0.25">
      <c r="A233" s="1">
        <v>39569</v>
      </c>
      <c r="B233">
        <v>123.3</v>
      </c>
      <c r="D233">
        <f t="shared" si="21"/>
        <v>2008</v>
      </c>
      <c r="E233">
        <f t="shared" si="22"/>
        <v>2008</v>
      </c>
      <c r="F233">
        <f t="shared" si="23"/>
        <v>2008</v>
      </c>
      <c r="G233">
        <f t="shared" si="24"/>
        <v>2008</v>
      </c>
    </row>
    <row r="234" spans="1:7" x14ac:dyDescent="0.25">
      <c r="A234" s="1">
        <v>39600</v>
      </c>
      <c r="B234">
        <v>123.3</v>
      </c>
      <c r="D234">
        <f t="shared" si="21"/>
        <v>2008</v>
      </c>
      <c r="E234">
        <f t="shared" si="22"/>
        <v>2009</v>
      </c>
      <c r="F234">
        <f t="shared" si="23"/>
        <v>2008</v>
      </c>
      <c r="G234">
        <f t="shared" si="24"/>
        <v>2008</v>
      </c>
    </row>
    <row r="235" spans="1:7" x14ac:dyDescent="0.25">
      <c r="A235" s="1">
        <v>39630</v>
      </c>
      <c r="B235">
        <v>123.3</v>
      </c>
      <c r="D235">
        <f t="shared" si="21"/>
        <v>2008</v>
      </c>
      <c r="E235">
        <f t="shared" si="22"/>
        <v>2009</v>
      </c>
      <c r="F235">
        <f t="shared" si="23"/>
        <v>2008</v>
      </c>
      <c r="G235">
        <f t="shared" si="24"/>
        <v>2009</v>
      </c>
    </row>
    <row r="236" spans="1:7" x14ac:dyDescent="0.25">
      <c r="A236" s="1">
        <v>39661</v>
      </c>
      <c r="B236">
        <v>123.3</v>
      </c>
      <c r="D236">
        <f t="shared" si="21"/>
        <v>2008</v>
      </c>
      <c r="E236">
        <f t="shared" si="22"/>
        <v>2009</v>
      </c>
      <c r="F236">
        <f t="shared" si="23"/>
        <v>2008</v>
      </c>
      <c r="G236">
        <f t="shared" si="24"/>
        <v>2009</v>
      </c>
    </row>
    <row r="237" spans="1:7" x14ac:dyDescent="0.25">
      <c r="A237" s="1">
        <v>39692</v>
      </c>
      <c r="B237">
        <v>123.3</v>
      </c>
      <c r="D237">
        <f t="shared" si="21"/>
        <v>2008</v>
      </c>
      <c r="E237">
        <f t="shared" si="22"/>
        <v>2009</v>
      </c>
      <c r="F237">
        <f t="shared" si="23"/>
        <v>2008</v>
      </c>
      <c r="G237">
        <f t="shared" si="24"/>
        <v>2009</v>
      </c>
    </row>
    <row r="238" spans="1:7" x14ac:dyDescent="0.25">
      <c r="A238" s="1">
        <v>39722</v>
      </c>
      <c r="B238">
        <v>123.3</v>
      </c>
      <c r="D238">
        <f t="shared" si="21"/>
        <v>2008</v>
      </c>
      <c r="E238">
        <f t="shared" si="22"/>
        <v>2009</v>
      </c>
      <c r="F238">
        <f t="shared" si="23"/>
        <v>2008</v>
      </c>
      <c r="G238">
        <f t="shared" si="24"/>
        <v>2009</v>
      </c>
    </row>
    <row r="239" spans="1:7" x14ac:dyDescent="0.25">
      <c r="A239" s="1">
        <v>39753</v>
      </c>
      <c r="B239">
        <v>126.8</v>
      </c>
      <c r="D239">
        <f t="shared" si="21"/>
        <v>2008</v>
      </c>
      <c r="E239">
        <f t="shared" si="22"/>
        <v>2009</v>
      </c>
      <c r="F239">
        <f t="shared" si="23"/>
        <v>2009</v>
      </c>
      <c r="G239">
        <f t="shared" si="24"/>
        <v>2009</v>
      </c>
    </row>
    <row r="240" spans="1:7" x14ac:dyDescent="0.25">
      <c r="A240" s="1">
        <v>39783</v>
      </c>
      <c r="B240">
        <v>126.8</v>
      </c>
      <c r="D240">
        <f t="shared" si="21"/>
        <v>2008</v>
      </c>
      <c r="E240">
        <f t="shared" si="22"/>
        <v>2009</v>
      </c>
      <c r="F240">
        <f t="shared" si="23"/>
        <v>2009</v>
      </c>
      <c r="G240">
        <f t="shared" si="24"/>
        <v>2009</v>
      </c>
    </row>
    <row r="241" spans="1:7" x14ac:dyDescent="0.25">
      <c r="A241" s="1">
        <v>39814</v>
      </c>
      <c r="B241">
        <v>126.8</v>
      </c>
      <c r="D241">
        <f t="shared" si="21"/>
        <v>2009</v>
      </c>
      <c r="E241">
        <f t="shared" si="22"/>
        <v>2009</v>
      </c>
      <c r="F241">
        <f t="shared" si="23"/>
        <v>2009</v>
      </c>
      <c r="G241">
        <f t="shared" si="24"/>
        <v>2009</v>
      </c>
    </row>
    <row r="242" spans="1:7" x14ac:dyDescent="0.25">
      <c r="A242" s="1">
        <v>39845</v>
      </c>
      <c r="B242">
        <v>126.8</v>
      </c>
      <c r="D242">
        <f t="shared" si="21"/>
        <v>2009</v>
      </c>
      <c r="E242">
        <f t="shared" si="22"/>
        <v>2009</v>
      </c>
      <c r="F242">
        <f t="shared" si="23"/>
        <v>2009</v>
      </c>
      <c r="G242">
        <f t="shared" si="24"/>
        <v>2009</v>
      </c>
    </row>
    <row r="243" spans="1:7" x14ac:dyDescent="0.25">
      <c r="A243" s="1">
        <v>39873</v>
      </c>
      <c r="B243">
        <v>126.8</v>
      </c>
      <c r="D243">
        <f t="shared" si="21"/>
        <v>2009</v>
      </c>
      <c r="E243">
        <f t="shared" si="22"/>
        <v>2009</v>
      </c>
      <c r="F243">
        <f t="shared" si="23"/>
        <v>2009</v>
      </c>
      <c r="G243">
        <f t="shared" si="24"/>
        <v>2009</v>
      </c>
    </row>
    <row r="244" spans="1:7" x14ac:dyDescent="0.25">
      <c r="A244" s="1">
        <v>39904</v>
      </c>
      <c r="B244">
        <v>130.19999999999999</v>
      </c>
      <c r="D244">
        <f t="shared" si="21"/>
        <v>2009</v>
      </c>
      <c r="E244">
        <f t="shared" si="22"/>
        <v>2009</v>
      </c>
      <c r="F244">
        <f t="shared" si="23"/>
        <v>2009</v>
      </c>
      <c r="G244">
        <f t="shared" si="24"/>
        <v>2009</v>
      </c>
    </row>
    <row r="245" spans="1:7" x14ac:dyDescent="0.25">
      <c r="A245" s="1">
        <v>39934</v>
      </c>
      <c r="B245">
        <v>130.19999999999999</v>
      </c>
      <c r="D245">
        <f t="shared" si="21"/>
        <v>2009</v>
      </c>
      <c r="E245">
        <f t="shared" si="22"/>
        <v>2009</v>
      </c>
      <c r="F245">
        <f t="shared" si="23"/>
        <v>2009</v>
      </c>
      <c r="G245">
        <f t="shared" si="24"/>
        <v>2009</v>
      </c>
    </row>
    <row r="246" spans="1:7" x14ac:dyDescent="0.25">
      <c r="A246" s="1">
        <v>39965</v>
      </c>
      <c r="B246">
        <v>130.19999999999999</v>
      </c>
      <c r="D246">
        <f t="shared" si="21"/>
        <v>2009</v>
      </c>
      <c r="E246">
        <f t="shared" si="22"/>
        <v>2010</v>
      </c>
      <c r="F246">
        <f t="shared" si="23"/>
        <v>2009</v>
      </c>
      <c r="G246">
        <f t="shared" si="24"/>
        <v>2009</v>
      </c>
    </row>
    <row r="247" spans="1:7" x14ac:dyDescent="0.25">
      <c r="A247" s="1">
        <v>39995</v>
      </c>
      <c r="B247">
        <v>130.19999999999999</v>
      </c>
      <c r="D247">
        <f t="shared" si="21"/>
        <v>2009</v>
      </c>
      <c r="E247">
        <f t="shared" si="22"/>
        <v>2010</v>
      </c>
      <c r="F247">
        <f t="shared" si="23"/>
        <v>2009</v>
      </c>
      <c r="G247">
        <f t="shared" si="24"/>
        <v>2010</v>
      </c>
    </row>
    <row r="248" spans="1:7" x14ac:dyDescent="0.25">
      <c r="A248" s="1">
        <v>40026</v>
      </c>
      <c r="B248">
        <v>130.19999999999999</v>
      </c>
      <c r="D248">
        <f t="shared" si="21"/>
        <v>2009</v>
      </c>
      <c r="E248">
        <f t="shared" si="22"/>
        <v>2010</v>
      </c>
      <c r="F248">
        <f t="shared" si="23"/>
        <v>2009</v>
      </c>
      <c r="G248">
        <f t="shared" si="24"/>
        <v>2010</v>
      </c>
    </row>
    <row r="249" spans="1:7" x14ac:dyDescent="0.25">
      <c r="A249" s="1">
        <v>40057</v>
      </c>
      <c r="B249">
        <v>130.19999999999999</v>
      </c>
      <c r="D249">
        <f t="shared" si="21"/>
        <v>2009</v>
      </c>
      <c r="E249">
        <f t="shared" si="22"/>
        <v>2010</v>
      </c>
      <c r="F249">
        <f t="shared" si="23"/>
        <v>2009</v>
      </c>
      <c r="G249">
        <f t="shared" si="24"/>
        <v>2010</v>
      </c>
    </row>
    <row r="250" spans="1:7" x14ac:dyDescent="0.25">
      <c r="A250" s="1">
        <v>40087</v>
      </c>
      <c r="B250">
        <v>130.30000000000001</v>
      </c>
      <c r="D250">
        <f t="shared" si="21"/>
        <v>2009</v>
      </c>
      <c r="E250">
        <f t="shared" si="22"/>
        <v>2010</v>
      </c>
      <c r="F250">
        <f t="shared" si="23"/>
        <v>2009</v>
      </c>
      <c r="G250">
        <f t="shared" si="24"/>
        <v>2010</v>
      </c>
    </row>
    <row r="251" spans="1:7" x14ac:dyDescent="0.25">
      <c r="A251" s="1">
        <v>40118</v>
      </c>
      <c r="B251">
        <v>130.4</v>
      </c>
      <c r="D251">
        <f t="shared" si="21"/>
        <v>2009</v>
      </c>
      <c r="E251">
        <f t="shared" si="22"/>
        <v>2010</v>
      </c>
      <c r="F251">
        <f t="shared" si="23"/>
        <v>2010</v>
      </c>
      <c r="G251">
        <f t="shared" si="24"/>
        <v>2010</v>
      </c>
    </row>
    <row r="252" spans="1:7" x14ac:dyDescent="0.25">
      <c r="A252" s="1">
        <v>40148</v>
      </c>
      <c r="B252">
        <v>130.4</v>
      </c>
      <c r="D252">
        <f t="shared" si="21"/>
        <v>2009</v>
      </c>
      <c r="E252">
        <f t="shared" si="22"/>
        <v>2010</v>
      </c>
      <c r="F252">
        <f t="shared" si="23"/>
        <v>2010</v>
      </c>
      <c r="G252">
        <f t="shared" si="24"/>
        <v>2010</v>
      </c>
    </row>
    <row r="253" spans="1:7" x14ac:dyDescent="0.25">
      <c r="A253" s="1">
        <v>40179</v>
      </c>
      <c r="B253">
        <v>130.4</v>
      </c>
      <c r="D253">
        <f t="shared" si="21"/>
        <v>2010</v>
      </c>
      <c r="E253">
        <f t="shared" si="22"/>
        <v>2010</v>
      </c>
      <c r="F253">
        <f t="shared" si="23"/>
        <v>2010</v>
      </c>
      <c r="G253">
        <f t="shared" si="24"/>
        <v>2010</v>
      </c>
    </row>
    <row r="254" spans="1:7" x14ac:dyDescent="0.25">
      <c r="A254" s="1">
        <v>40210</v>
      </c>
      <c r="B254">
        <v>130.30000000000001</v>
      </c>
      <c r="D254">
        <f t="shared" si="21"/>
        <v>2010</v>
      </c>
      <c r="E254">
        <f t="shared" si="22"/>
        <v>2010</v>
      </c>
      <c r="F254">
        <f t="shared" si="23"/>
        <v>2010</v>
      </c>
      <c r="G254">
        <f t="shared" si="24"/>
        <v>2010</v>
      </c>
    </row>
    <row r="255" spans="1:7" x14ac:dyDescent="0.25">
      <c r="A255" s="1">
        <v>40238</v>
      </c>
      <c r="B255">
        <v>130.30000000000001</v>
      </c>
      <c r="D255">
        <f t="shared" si="21"/>
        <v>2010</v>
      </c>
      <c r="E255">
        <f t="shared" si="22"/>
        <v>2010</v>
      </c>
      <c r="F255">
        <f t="shared" si="23"/>
        <v>2010</v>
      </c>
      <c r="G255">
        <f t="shared" si="24"/>
        <v>2010</v>
      </c>
    </row>
    <row r="256" spans="1:7" x14ac:dyDescent="0.25">
      <c r="A256" s="1">
        <v>40269</v>
      </c>
      <c r="B256">
        <v>132.4</v>
      </c>
      <c r="D256">
        <f t="shared" si="21"/>
        <v>2010</v>
      </c>
      <c r="E256">
        <f t="shared" si="22"/>
        <v>2010</v>
      </c>
      <c r="F256">
        <f t="shared" si="23"/>
        <v>2010</v>
      </c>
      <c r="G256">
        <f t="shared" si="24"/>
        <v>2010</v>
      </c>
    </row>
    <row r="257" spans="1:7" x14ac:dyDescent="0.25">
      <c r="A257" s="1">
        <v>40299</v>
      </c>
      <c r="B257">
        <v>132.4</v>
      </c>
      <c r="D257">
        <f t="shared" si="21"/>
        <v>2010</v>
      </c>
      <c r="E257">
        <f t="shared" si="22"/>
        <v>2010</v>
      </c>
      <c r="F257">
        <f t="shared" si="23"/>
        <v>2010</v>
      </c>
      <c r="G257">
        <f t="shared" si="24"/>
        <v>2010</v>
      </c>
    </row>
    <row r="258" spans="1:7" x14ac:dyDescent="0.25">
      <c r="A258" s="1">
        <v>40330</v>
      </c>
      <c r="B258">
        <v>132.4</v>
      </c>
      <c r="D258">
        <f t="shared" si="21"/>
        <v>2010</v>
      </c>
      <c r="E258">
        <f t="shared" si="22"/>
        <v>2011</v>
      </c>
      <c r="F258">
        <f t="shared" si="23"/>
        <v>2010</v>
      </c>
      <c r="G258">
        <f t="shared" si="24"/>
        <v>2010</v>
      </c>
    </row>
    <row r="259" spans="1:7" x14ac:dyDescent="0.25">
      <c r="A259" s="1">
        <v>40360</v>
      </c>
      <c r="B259">
        <v>132.4</v>
      </c>
      <c r="D259">
        <f t="shared" si="21"/>
        <v>2010</v>
      </c>
      <c r="E259">
        <f t="shared" si="22"/>
        <v>2011</v>
      </c>
      <c r="F259">
        <f t="shared" si="23"/>
        <v>2010</v>
      </c>
      <c r="G259">
        <f t="shared" si="24"/>
        <v>2011</v>
      </c>
    </row>
    <row r="260" spans="1:7" x14ac:dyDescent="0.25">
      <c r="A260" s="1">
        <v>40391</v>
      </c>
      <c r="B260">
        <v>132.4</v>
      </c>
      <c r="D260">
        <f t="shared" si="21"/>
        <v>2010</v>
      </c>
      <c r="E260">
        <f t="shared" si="22"/>
        <v>2011</v>
      </c>
      <c r="F260">
        <f t="shared" si="23"/>
        <v>2010</v>
      </c>
      <c r="G260">
        <f t="shared" si="24"/>
        <v>2011</v>
      </c>
    </row>
    <row r="261" spans="1:7" x14ac:dyDescent="0.25">
      <c r="A261" s="1">
        <v>40422</v>
      </c>
      <c r="B261">
        <v>132.4</v>
      </c>
      <c r="D261">
        <f t="shared" si="21"/>
        <v>2010</v>
      </c>
      <c r="E261">
        <f t="shared" si="22"/>
        <v>2011</v>
      </c>
      <c r="F261">
        <f t="shared" si="23"/>
        <v>2010</v>
      </c>
      <c r="G261">
        <f t="shared" si="24"/>
        <v>2011</v>
      </c>
    </row>
    <row r="262" spans="1:7" x14ac:dyDescent="0.25">
      <c r="A262" s="1">
        <v>40452</v>
      </c>
      <c r="B262">
        <v>132.4</v>
      </c>
      <c r="D262">
        <f t="shared" si="21"/>
        <v>2010</v>
      </c>
      <c r="E262">
        <f t="shared" si="22"/>
        <v>2011</v>
      </c>
      <c r="F262">
        <f t="shared" si="23"/>
        <v>2010</v>
      </c>
      <c r="G262">
        <f t="shared" si="24"/>
        <v>2011</v>
      </c>
    </row>
    <row r="263" spans="1:7" x14ac:dyDescent="0.25">
      <c r="A263" s="1">
        <v>40483</v>
      </c>
      <c r="B263">
        <v>133</v>
      </c>
      <c r="D263">
        <f t="shared" si="21"/>
        <v>2010</v>
      </c>
      <c r="E263">
        <f t="shared" si="22"/>
        <v>2011</v>
      </c>
      <c r="F263">
        <f t="shared" si="23"/>
        <v>2011</v>
      </c>
      <c r="G263">
        <f t="shared" si="24"/>
        <v>2011</v>
      </c>
    </row>
    <row r="264" spans="1:7" x14ac:dyDescent="0.25">
      <c r="A264" s="1">
        <v>40513</v>
      </c>
      <c r="B264">
        <v>133</v>
      </c>
      <c r="D264">
        <f t="shared" si="21"/>
        <v>2010</v>
      </c>
      <c r="E264">
        <f t="shared" si="22"/>
        <v>2011</v>
      </c>
      <c r="F264">
        <f t="shared" si="23"/>
        <v>2011</v>
      </c>
      <c r="G264">
        <f t="shared" si="24"/>
        <v>2011</v>
      </c>
    </row>
    <row r="265" spans="1:7" x14ac:dyDescent="0.25">
      <c r="A265" s="1">
        <v>40544</v>
      </c>
      <c r="B265">
        <v>133</v>
      </c>
      <c r="D265">
        <f t="shared" si="21"/>
        <v>2011</v>
      </c>
      <c r="E265">
        <f t="shared" si="22"/>
        <v>2011</v>
      </c>
      <c r="F265">
        <f t="shared" si="23"/>
        <v>2011</v>
      </c>
      <c r="G265">
        <f t="shared" si="24"/>
        <v>2011</v>
      </c>
    </row>
    <row r="266" spans="1:7" x14ac:dyDescent="0.25">
      <c r="A266" s="1">
        <v>40575</v>
      </c>
      <c r="B266">
        <v>133</v>
      </c>
      <c r="D266">
        <f t="shared" si="21"/>
        <v>2011</v>
      </c>
      <c r="E266">
        <f t="shared" si="22"/>
        <v>2011</v>
      </c>
      <c r="F266">
        <f t="shared" si="23"/>
        <v>2011</v>
      </c>
      <c r="G266">
        <f t="shared" si="24"/>
        <v>2011</v>
      </c>
    </row>
    <row r="267" spans="1:7" x14ac:dyDescent="0.25">
      <c r="A267" s="1">
        <v>40603</v>
      </c>
      <c r="B267">
        <v>133</v>
      </c>
      <c r="D267">
        <f t="shared" si="21"/>
        <v>2011</v>
      </c>
      <c r="E267">
        <f t="shared" si="22"/>
        <v>2011</v>
      </c>
      <c r="F267">
        <f t="shared" si="23"/>
        <v>2011</v>
      </c>
      <c r="G267">
        <f t="shared" si="24"/>
        <v>2011</v>
      </c>
    </row>
    <row r="268" spans="1:7" x14ac:dyDescent="0.25">
      <c r="A268" s="1">
        <v>40634</v>
      </c>
      <c r="B268">
        <v>135.5</v>
      </c>
      <c r="D268">
        <f t="shared" si="21"/>
        <v>2011</v>
      </c>
      <c r="E268">
        <f t="shared" si="22"/>
        <v>2011</v>
      </c>
      <c r="F268">
        <f t="shared" si="23"/>
        <v>2011</v>
      </c>
      <c r="G268">
        <f t="shared" si="24"/>
        <v>2011</v>
      </c>
    </row>
    <row r="269" spans="1:7" x14ac:dyDescent="0.25">
      <c r="A269" s="1">
        <v>40664</v>
      </c>
      <c r="B269">
        <v>135.5</v>
      </c>
      <c r="D269">
        <f t="shared" si="21"/>
        <v>2011</v>
      </c>
      <c r="E269">
        <f t="shared" si="22"/>
        <v>2011</v>
      </c>
      <c r="F269">
        <f t="shared" si="23"/>
        <v>2011</v>
      </c>
      <c r="G269">
        <f t="shared" si="24"/>
        <v>2011</v>
      </c>
    </row>
    <row r="270" spans="1:7" x14ac:dyDescent="0.25">
      <c r="A270" s="1">
        <v>40695</v>
      </c>
      <c r="B270">
        <v>135.5</v>
      </c>
      <c r="D270">
        <f t="shared" ref="D270:D333" si="25">YEAR(A270)</f>
        <v>2011</v>
      </c>
      <c r="E270">
        <f t="shared" ref="E270:E333" si="26">IF(MONTH(A270)&lt;6,YEAR(A270),YEAR(A270)+1)</f>
        <v>2012</v>
      </c>
      <c r="F270">
        <f t="shared" ref="F270:F333" si="27">IF(MONTH(A270)&lt;11,YEAR(A270),YEAR(A270)+1)</f>
        <v>2011</v>
      </c>
      <c r="G270">
        <f t="shared" ref="G270:G333" si="28">IF(MONTH(A270)&lt;7,YEAR(A270),YEAR(A270)+1)</f>
        <v>2011</v>
      </c>
    </row>
    <row r="271" spans="1:7" x14ac:dyDescent="0.25">
      <c r="A271" s="1">
        <v>40725</v>
      </c>
      <c r="B271">
        <v>135.5</v>
      </c>
      <c r="D271">
        <f t="shared" si="25"/>
        <v>2011</v>
      </c>
      <c r="E271">
        <f t="shared" si="26"/>
        <v>2012</v>
      </c>
      <c r="F271">
        <f t="shared" si="27"/>
        <v>2011</v>
      </c>
      <c r="G271">
        <f t="shared" si="28"/>
        <v>2012</v>
      </c>
    </row>
    <row r="272" spans="1:7" x14ac:dyDescent="0.25">
      <c r="A272" s="1">
        <v>40756</v>
      </c>
      <c r="B272">
        <v>135.5</v>
      </c>
      <c r="D272">
        <f t="shared" si="25"/>
        <v>2011</v>
      </c>
      <c r="E272">
        <f t="shared" si="26"/>
        <v>2012</v>
      </c>
      <c r="F272">
        <f t="shared" si="27"/>
        <v>2011</v>
      </c>
      <c r="G272">
        <f t="shared" si="28"/>
        <v>2012</v>
      </c>
    </row>
    <row r="273" spans="1:7" x14ac:dyDescent="0.25">
      <c r="A273" s="1">
        <v>40787</v>
      </c>
      <c r="B273">
        <v>135.5</v>
      </c>
      <c r="D273">
        <f t="shared" si="25"/>
        <v>2011</v>
      </c>
      <c r="E273">
        <f t="shared" si="26"/>
        <v>2012</v>
      </c>
      <c r="F273">
        <f t="shared" si="27"/>
        <v>2011</v>
      </c>
      <c r="G273">
        <f t="shared" si="28"/>
        <v>2012</v>
      </c>
    </row>
    <row r="274" spans="1:7" x14ac:dyDescent="0.25">
      <c r="A274" s="1">
        <v>40817</v>
      </c>
      <c r="B274">
        <v>135.5</v>
      </c>
      <c r="D274">
        <f t="shared" si="25"/>
        <v>2011</v>
      </c>
      <c r="E274">
        <f t="shared" si="26"/>
        <v>2012</v>
      </c>
      <c r="F274">
        <f t="shared" si="27"/>
        <v>2011</v>
      </c>
      <c r="G274">
        <f t="shared" si="28"/>
        <v>2012</v>
      </c>
    </row>
    <row r="275" spans="1:7" x14ac:dyDescent="0.25">
      <c r="A275" s="1">
        <v>40848</v>
      </c>
      <c r="B275">
        <v>136.80000000000001</v>
      </c>
      <c r="D275">
        <f t="shared" si="25"/>
        <v>2011</v>
      </c>
      <c r="E275">
        <f t="shared" si="26"/>
        <v>2012</v>
      </c>
      <c r="F275">
        <f t="shared" si="27"/>
        <v>2012</v>
      </c>
      <c r="G275">
        <f t="shared" si="28"/>
        <v>2012</v>
      </c>
    </row>
    <row r="276" spans="1:7" x14ac:dyDescent="0.25">
      <c r="A276" s="1">
        <v>40878</v>
      </c>
      <c r="B276">
        <v>136.80000000000001</v>
      </c>
      <c r="D276">
        <f t="shared" si="25"/>
        <v>2011</v>
      </c>
      <c r="E276">
        <f t="shared" si="26"/>
        <v>2012</v>
      </c>
      <c r="F276">
        <f t="shared" si="27"/>
        <v>2012</v>
      </c>
      <c r="G276">
        <f t="shared" si="28"/>
        <v>2012</v>
      </c>
    </row>
    <row r="277" spans="1:7" x14ac:dyDescent="0.25">
      <c r="A277" s="1">
        <v>40909</v>
      </c>
      <c r="B277">
        <v>136.80000000000001</v>
      </c>
      <c r="D277">
        <f t="shared" si="25"/>
        <v>2012</v>
      </c>
      <c r="E277">
        <f t="shared" si="26"/>
        <v>2012</v>
      </c>
      <c r="F277">
        <f t="shared" si="27"/>
        <v>2012</v>
      </c>
      <c r="G277">
        <f t="shared" si="28"/>
        <v>2012</v>
      </c>
    </row>
    <row r="278" spans="1:7" x14ac:dyDescent="0.25">
      <c r="A278" s="1">
        <v>40940</v>
      </c>
      <c r="B278">
        <v>136.9</v>
      </c>
      <c r="D278">
        <f t="shared" si="25"/>
        <v>2012</v>
      </c>
      <c r="E278">
        <f t="shared" si="26"/>
        <v>2012</v>
      </c>
      <c r="F278">
        <f t="shared" si="27"/>
        <v>2012</v>
      </c>
      <c r="G278">
        <f t="shared" si="28"/>
        <v>2012</v>
      </c>
    </row>
    <row r="279" spans="1:7" x14ac:dyDescent="0.25">
      <c r="A279" s="1">
        <v>40969</v>
      </c>
      <c r="B279">
        <v>136.9</v>
      </c>
      <c r="D279">
        <f t="shared" si="25"/>
        <v>2012</v>
      </c>
      <c r="E279">
        <f t="shared" si="26"/>
        <v>2012</v>
      </c>
      <c r="F279">
        <f t="shared" si="27"/>
        <v>2012</v>
      </c>
      <c r="G279">
        <f t="shared" si="28"/>
        <v>2012</v>
      </c>
    </row>
    <row r="280" spans="1:7" x14ac:dyDescent="0.25">
      <c r="A280" s="1">
        <v>41000</v>
      </c>
      <c r="B280">
        <v>136.30000000000001</v>
      </c>
      <c r="D280">
        <f t="shared" si="25"/>
        <v>2012</v>
      </c>
      <c r="E280">
        <f t="shared" si="26"/>
        <v>2012</v>
      </c>
      <c r="F280">
        <f t="shared" si="27"/>
        <v>2012</v>
      </c>
      <c r="G280">
        <f t="shared" si="28"/>
        <v>2012</v>
      </c>
    </row>
    <row r="281" spans="1:7" x14ac:dyDescent="0.25">
      <c r="A281" s="1">
        <v>41030</v>
      </c>
      <c r="B281">
        <v>136.30000000000001</v>
      </c>
      <c r="D281">
        <f t="shared" si="25"/>
        <v>2012</v>
      </c>
      <c r="E281">
        <f t="shared" si="26"/>
        <v>2012</v>
      </c>
      <c r="F281">
        <f t="shared" si="27"/>
        <v>2012</v>
      </c>
      <c r="G281">
        <f t="shared" si="28"/>
        <v>2012</v>
      </c>
    </row>
    <row r="282" spans="1:7" x14ac:dyDescent="0.25">
      <c r="A282" s="1">
        <v>41061</v>
      </c>
      <c r="B282">
        <v>136.30000000000001</v>
      </c>
      <c r="D282">
        <f t="shared" si="25"/>
        <v>2012</v>
      </c>
      <c r="E282">
        <f t="shared" si="26"/>
        <v>2013</v>
      </c>
      <c r="F282">
        <f t="shared" si="27"/>
        <v>2012</v>
      </c>
      <c r="G282">
        <f t="shared" si="28"/>
        <v>2012</v>
      </c>
    </row>
    <row r="283" spans="1:7" x14ac:dyDescent="0.25">
      <c r="A283" s="1">
        <v>41091</v>
      </c>
      <c r="B283">
        <v>136.30000000000001</v>
      </c>
      <c r="D283">
        <f t="shared" si="25"/>
        <v>2012</v>
      </c>
      <c r="E283">
        <f t="shared" si="26"/>
        <v>2013</v>
      </c>
      <c r="F283">
        <f t="shared" si="27"/>
        <v>2012</v>
      </c>
      <c r="G283">
        <f t="shared" si="28"/>
        <v>2013</v>
      </c>
    </row>
    <row r="284" spans="1:7" x14ac:dyDescent="0.25">
      <c r="A284" s="1">
        <v>41122</v>
      </c>
      <c r="B284">
        <v>136.30000000000001</v>
      </c>
      <c r="D284">
        <f t="shared" si="25"/>
        <v>2012</v>
      </c>
      <c r="E284">
        <f t="shared" si="26"/>
        <v>2013</v>
      </c>
      <c r="F284">
        <f t="shared" si="27"/>
        <v>2012</v>
      </c>
      <c r="G284">
        <f t="shared" si="28"/>
        <v>2013</v>
      </c>
    </row>
    <row r="285" spans="1:7" x14ac:dyDescent="0.25">
      <c r="A285" s="1">
        <v>41153</v>
      </c>
      <c r="B285">
        <v>136.30000000000001</v>
      </c>
      <c r="D285">
        <f t="shared" si="25"/>
        <v>2012</v>
      </c>
      <c r="E285">
        <f t="shared" si="26"/>
        <v>2013</v>
      </c>
      <c r="F285">
        <f t="shared" si="27"/>
        <v>2012</v>
      </c>
      <c r="G285">
        <f t="shared" si="28"/>
        <v>2013</v>
      </c>
    </row>
    <row r="286" spans="1:7" x14ac:dyDescent="0.25">
      <c r="A286" s="1">
        <v>41183</v>
      </c>
      <c r="B286">
        <v>136.30000000000001</v>
      </c>
      <c r="D286">
        <f t="shared" si="25"/>
        <v>2012</v>
      </c>
      <c r="E286">
        <f t="shared" si="26"/>
        <v>2013</v>
      </c>
      <c r="F286">
        <f t="shared" si="27"/>
        <v>2012</v>
      </c>
      <c r="G286">
        <f t="shared" si="28"/>
        <v>2013</v>
      </c>
    </row>
    <row r="287" spans="1:7" x14ac:dyDescent="0.25">
      <c r="A287" s="1">
        <v>41214</v>
      </c>
      <c r="B287">
        <v>134.6</v>
      </c>
      <c r="D287">
        <f t="shared" si="25"/>
        <v>2012</v>
      </c>
      <c r="E287">
        <f t="shared" si="26"/>
        <v>2013</v>
      </c>
      <c r="F287">
        <f t="shared" si="27"/>
        <v>2013</v>
      </c>
      <c r="G287">
        <f t="shared" si="28"/>
        <v>2013</v>
      </c>
    </row>
    <row r="288" spans="1:7" x14ac:dyDescent="0.25">
      <c r="A288" s="1">
        <v>41244</v>
      </c>
      <c r="B288">
        <v>134.6</v>
      </c>
      <c r="D288">
        <f t="shared" si="25"/>
        <v>2012</v>
      </c>
      <c r="E288">
        <f t="shared" si="26"/>
        <v>2013</v>
      </c>
      <c r="F288">
        <f t="shared" si="27"/>
        <v>2013</v>
      </c>
      <c r="G288">
        <f t="shared" si="28"/>
        <v>2013</v>
      </c>
    </row>
    <row r="289" spans="1:7" x14ac:dyDescent="0.25">
      <c r="A289" s="1">
        <v>41275</v>
      </c>
      <c r="B289">
        <v>134.6</v>
      </c>
      <c r="D289">
        <f t="shared" si="25"/>
        <v>2013</v>
      </c>
      <c r="E289">
        <f t="shared" si="26"/>
        <v>2013</v>
      </c>
      <c r="F289">
        <f t="shared" si="27"/>
        <v>2013</v>
      </c>
      <c r="G289">
        <f t="shared" si="28"/>
        <v>2013</v>
      </c>
    </row>
    <row r="290" spans="1:7" x14ac:dyDescent="0.25">
      <c r="A290" s="1">
        <v>41306</v>
      </c>
      <c r="B290">
        <v>134.6</v>
      </c>
      <c r="D290">
        <f t="shared" si="25"/>
        <v>2013</v>
      </c>
      <c r="E290">
        <f t="shared" si="26"/>
        <v>2013</v>
      </c>
      <c r="F290">
        <f t="shared" si="27"/>
        <v>2013</v>
      </c>
      <c r="G290">
        <f t="shared" si="28"/>
        <v>2013</v>
      </c>
    </row>
    <row r="291" spans="1:7" x14ac:dyDescent="0.25">
      <c r="A291" s="1">
        <v>41334</v>
      </c>
      <c r="B291">
        <v>134.6</v>
      </c>
      <c r="D291">
        <f t="shared" si="25"/>
        <v>2013</v>
      </c>
      <c r="E291">
        <f t="shared" si="26"/>
        <v>2013</v>
      </c>
      <c r="F291">
        <f t="shared" si="27"/>
        <v>2013</v>
      </c>
      <c r="G291">
        <f t="shared" si="28"/>
        <v>2013</v>
      </c>
    </row>
    <row r="292" spans="1:7" x14ac:dyDescent="0.25">
      <c r="A292" s="1">
        <v>41365</v>
      </c>
      <c r="B292">
        <v>134.69999999999999</v>
      </c>
      <c r="D292">
        <f t="shared" si="25"/>
        <v>2013</v>
      </c>
      <c r="E292">
        <f t="shared" si="26"/>
        <v>2013</v>
      </c>
      <c r="F292">
        <f t="shared" si="27"/>
        <v>2013</v>
      </c>
      <c r="G292">
        <f t="shared" si="28"/>
        <v>2013</v>
      </c>
    </row>
    <row r="293" spans="1:7" x14ac:dyDescent="0.25">
      <c r="A293" s="1">
        <v>41395</v>
      </c>
      <c r="B293">
        <v>134.69999999999999</v>
      </c>
      <c r="D293">
        <f t="shared" si="25"/>
        <v>2013</v>
      </c>
      <c r="E293">
        <f t="shared" si="26"/>
        <v>2013</v>
      </c>
      <c r="F293">
        <f t="shared" si="27"/>
        <v>2013</v>
      </c>
      <c r="G293">
        <f t="shared" si="28"/>
        <v>2013</v>
      </c>
    </row>
    <row r="294" spans="1:7" x14ac:dyDescent="0.25">
      <c r="A294" s="1">
        <v>41426</v>
      </c>
      <c r="B294">
        <v>134.69999999999999</v>
      </c>
      <c r="D294">
        <f t="shared" si="25"/>
        <v>2013</v>
      </c>
      <c r="E294">
        <f t="shared" si="26"/>
        <v>2014</v>
      </c>
      <c r="F294">
        <f t="shared" si="27"/>
        <v>2013</v>
      </c>
      <c r="G294">
        <f t="shared" si="28"/>
        <v>2013</v>
      </c>
    </row>
    <row r="295" spans="1:7" x14ac:dyDescent="0.25">
      <c r="A295" s="1">
        <v>41456</v>
      </c>
      <c r="B295">
        <v>134.80000000000001</v>
      </c>
      <c r="D295">
        <f t="shared" si="25"/>
        <v>2013</v>
      </c>
      <c r="E295">
        <f t="shared" si="26"/>
        <v>2014</v>
      </c>
      <c r="F295">
        <f t="shared" si="27"/>
        <v>2013</v>
      </c>
      <c r="G295">
        <f t="shared" si="28"/>
        <v>2014</v>
      </c>
    </row>
    <row r="296" spans="1:7" x14ac:dyDescent="0.25">
      <c r="A296" s="1">
        <v>41487</v>
      </c>
      <c r="B296">
        <v>134.80000000000001</v>
      </c>
      <c r="D296">
        <f t="shared" si="25"/>
        <v>2013</v>
      </c>
      <c r="E296">
        <f t="shared" si="26"/>
        <v>2014</v>
      </c>
      <c r="F296">
        <f t="shared" si="27"/>
        <v>2013</v>
      </c>
      <c r="G296">
        <f t="shared" si="28"/>
        <v>2014</v>
      </c>
    </row>
    <row r="297" spans="1:7" x14ac:dyDescent="0.25">
      <c r="A297" s="1">
        <v>41518</v>
      </c>
      <c r="B297">
        <v>134.80000000000001</v>
      </c>
      <c r="D297">
        <f t="shared" si="25"/>
        <v>2013</v>
      </c>
      <c r="E297">
        <f t="shared" si="26"/>
        <v>2014</v>
      </c>
      <c r="F297">
        <f t="shared" si="27"/>
        <v>2013</v>
      </c>
      <c r="G297">
        <f t="shared" si="28"/>
        <v>2014</v>
      </c>
    </row>
    <row r="298" spans="1:7" x14ac:dyDescent="0.25">
      <c r="A298" s="1">
        <v>41548</v>
      </c>
      <c r="B298">
        <v>134.6</v>
      </c>
      <c r="D298">
        <f t="shared" si="25"/>
        <v>2013</v>
      </c>
      <c r="E298">
        <f t="shared" si="26"/>
        <v>2014</v>
      </c>
      <c r="F298">
        <f t="shared" si="27"/>
        <v>2013</v>
      </c>
      <c r="G298">
        <f t="shared" si="28"/>
        <v>2014</v>
      </c>
    </row>
    <row r="299" spans="1:7" x14ac:dyDescent="0.25">
      <c r="A299" s="1">
        <v>41579</v>
      </c>
      <c r="B299">
        <v>134.6</v>
      </c>
      <c r="D299">
        <f t="shared" si="25"/>
        <v>2013</v>
      </c>
      <c r="E299">
        <f t="shared" si="26"/>
        <v>2014</v>
      </c>
      <c r="F299">
        <f t="shared" si="27"/>
        <v>2014</v>
      </c>
      <c r="G299">
        <f t="shared" si="28"/>
        <v>2014</v>
      </c>
    </row>
    <row r="300" spans="1:7" x14ac:dyDescent="0.25">
      <c r="A300" s="1">
        <v>41609</v>
      </c>
      <c r="B300">
        <v>134.6</v>
      </c>
      <c r="D300">
        <f t="shared" si="25"/>
        <v>2013</v>
      </c>
      <c r="E300">
        <f t="shared" si="26"/>
        <v>2014</v>
      </c>
      <c r="F300">
        <f t="shared" si="27"/>
        <v>2014</v>
      </c>
      <c r="G300">
        <f t="shared" si="28"/>
        <v>2014</v>
      </c>
    </row>
    <row r="301" spans="1:7" x14ac:dyDescent="0.25">
      <c r="A301" s="1">
        <v>41640</v>
      </c>
      <c r="B301">
        <v>134.69999999999999</v>
      </c>
      <c r="D301">
        <f t="shared" si="25"/>
        <v>2014</v>
      </c>
      <c r="E301">
        <f t="shared" si="26"/>
        <v>2014</v>
      </c>
      <c r="F301">
        <f t="shared" si="27"/>
        <v>2014</v>
      </c>
      <c r="G301">
        <f t="shared" si="28"/>
        <v>2014</v>
      </c>
    </row>
    <row r="302" spans="1:7" x14ac:dyDescent="0.25">
      <c r="A302" s="1">
        <v>41671</v>
      </c>
      <c r="B302">
        <v>134.69999999999999</v>
      </c>
      <c r="D302">
        <f t="shared" si="25"/>
        <v>2014</v>
      </c>
      <c r="E302">
        <f t="shared" si="26"/>
        <v>2014</v>
      </c>
      <c r="F302">
        <f t="shared" si="27"/>
        <v>2014</v>
      </c>
      <c r="G302">
        <f t="shared" si="28"/>
        <v>2014</v>
      </c>
    </row>
    <row r="303" spans="1:7" x14ac:dyDescent="0.25">
      <c r="A303" s="1">
        <v>41699</v>
      </c>
      <c r="B303">
        <v>134.69999999999999</v>
      </c>
      <c r="D303">
        <f t="shared" si="25"/>
        <v>2014</v>
      </c>
      <c r="E303">
        <f t="shared" si="26"/>
        <v>2014</v>
      </c>
      <c r="F303">
        <f t="shared" si="27"/>
        <v>2014</v>
      </c>
      <c r="G303">
        <f t="shared" si="28"/>
        <v>2014</v>
      </c>
    </row>
    <row r="304" spans="1:7" x14ac:dyDescent="0.25">
      <c r="A304" s="1">
        <v>41730</v>
      </c>
      <c r="B304">
        <v>134.69999999999999</v>
      </c>
      <c r="D304">
        <f t="shared" si="25"/>
        <v>2014</v>
      </c>
      <c r="E304">
        <f t="shared" si="26"/>
        <v>2014</v>
      </c>
      <c r="F304">
        <f t="shared" si="27"/>
        <v>2014</v>
      </c>
      <c r="G304">
        <f t="shared" si="28"/>
        <v>2014</v>
      </c>
    </row>
    <row r="305" spans="1:7" x14ac:dyDescent="0.25">
      <c r="A305" s="1">
        <v>41760</v>
      </c>
      <c r="B305">
        <v>134.69999999999999</v>
      </c>
      <c r="D305">
        <f t="shared" si="25"/>
        <v>2014</v>
      </c>
      <c r="E305">
        <f t="shared" si="26"/>
        <v>2014</v>
      </c>
      <c r="F305">
        <f t="shared" si="27"/>
        <v>2014</v>
      </c>
      <c r="G305">
        <f t="shared" si="28"/>
        <v>2014</v>
      </c>
    </row>
    <row r="306" spans="1:7" x14ac:dyDescent="0.25">
      <c r="A306" s="1">
        <v>41791</v>
      </c>
      <c r="B306">
        <v>134.69999999999999</v>
      </c>
      <c r="D306">
        <f t="shared" si="25"/>
        <v>2014</v>
      </c>
      <c r="E306">
        <f t="shared" si="26"/>
        <v>2015</v>
      </c>
      <c r="F306">
        <f t="shared" si="27"/>
        <v>2014</v>
      </c>
      <c r="G306">
        <f t="shared" si="28"/>
        <v>2014</v>
      </c>
    </row>
    <row r="307" spans="1:7" x14ac:dyDescent="0.25">
      <c r="A307" s="1">
        <v>41821</v>
      </c>
      <c r="B307">
        <v>136.4</v>
      </c>
      <c r="D307">
        <f t="shared" si="25"/>
        <v>2014</v>
      </c>
      <c r="E307">
        <f t="shared" si="26"/>
        <v>2015</v>
      </c>
      <c r="F307">
        <f t="shared" si="27"/>
        <v>2014</v>
      </c>
      <c r="G307">
        <f t="shared" si="28"/>
        <v>2015</v>
      </c>
    </row>
    <row r="308" spans="1:7" x14ac:dyDescent="0.25">
      <c r="A308" s="1">
        <v>41852</v>
      </c>
      <c r="B308">
        <v>136.4</v>
      </c>
      <c r="D308">
        <f t="shared" si="25"/>
        <v>2014</v>
      </c>
      <c r="E308">
        <f t="shared" si="26"/>
        <v>2015</v>
      </c>
      <c r="F308">
        <f t="shared" si="27"/>
        <v>2014</v>
      </c>
      <c r="G308">
        <f t="shared" si="28"/>
        <v>2015</v>
      </c>
    </row>
    <row r="309" spans="1:7" x14ac:dyDescent="0.25">
      <c r="A309" s="1">
        <v>41883</v>
      </c>
      <c r="B309">
        <v>136.4</v>
      </c>
      <c r="D309">
        <f t="shared" si="25"/>
        <v>2014</v>
      </c>
      <c r="E309">
        <f t="shared" si="26"/>
        <v>2015</v>
      </c>
      <c r="F309">
        <f t="shared" si="27"/>
        <v>2014</v>
      </c>
      <c r="G309">
        <f t="shared" si="28"/>
        <v>2015</v>
      </c>
    </row>
    <row r="310" spans="1:7" x14ac:dyDescent="0.25">
      <c r="A310" s="1">
        <v>41913</v>
      </c>
      <c r="B310">
        <v>135.69999999999999</v>
      </c>
      <c r="D310">
        <f t="shared" si="25"/>
        <v>2014</v>
      </c>
      <c r="E310">
        <f t="shared" si="26"/>
        <v>2015</v>
      </c>
      <c r="F310">
        <f t="shared" si="27"/>
        <v>2014</v>
      </c>
      <c r="G310">
        <f t="shared" si="28"/>
        <v>2015</v>
      </c>
    </row>
    <row r="311" spans="1:7" x14ac:dyDescent="0.25">
      <c r="A311" s="1">
        <v>41944</v>
      </c>
      <c r="B311">
        <v>135.69999999999999</v>
      </c>
      <c r="D311">
        <f t="shared" si="25"/>
        <v>2014</v>
      </c>
      <c r="E311">
        <f t="shared" si="26"/>
        <v>2015</v>
      </c>
      <c r="F311">
        <f t="shared" si="27"/>
        <v>2015</v>
      </c>
      <c r="G311">
        <f t="shared" si="28"/>
        <v>2015</v>
      </c>
    </row>
    <row r="312" spans="1:7" x14ac:dyDescent="0.25">
      <c r="A312" s="1">
        <v>41974</v>
      </c>
      <c r="B312">
        <v>135.69999999999999</v>
      </c>
      <c r="D312">
        <f t="shared" si="25"/>
        <v>2014</v>
      </c>
      <c r="E312">
        <f t="shared" si="26"/>
        <v>2015</v>
      </c>
      <c r="F312">
        <f t="shared" si="27"/>
        <v>2015</v>
      </c>
      <c r="G312">
        <f t="shared" si="28"/>
        <v>2015</v>
      </c>
    </row>
    <row r="313" spans="1:7" x14ac:dyDescent="0.25">
      <c r="A313" s="1">
        <v>42005</v>
      </c>
      <c r="B313">
        <v>137.69999999999999</v>
      </c>
      <c r="D313">
        <f t="shared" si="25"/>
        <v>2015</v>
      </c>
      <c r="E313">
        <f t="shared" si="26"/>
        <v>2015</v>
      </c>
      <c r="F313">
        <f t="shared" si="27"/>
        <v>2015</v>
      </c>
      <c r="G313">
        <f t="shared" si="28"/>
        <v>2015</v>
      </c>
    </row>
    <row r="314" spans="1:7" x14ac:dyDescent="0.25">
      <c r="A314" s="1">
        <v>42036</v>
      </c>
      <c r="B314">
        <v>137.69999999999999</v>
      </c>
      <c r="D314">
        <f t="shared" si="25"/>
        <v>2015</v>
      </c>
      <c r="E314">
        <f t="shared" si="26"/>
        <v>2015</v>
      </c>
      <c r="F314">
        <f t="shared" si="27"/>
        <v>2015</v>
      </c>
      <c r="G314">
        <f t="shared" si="28"/>
        <v>2015</v>
      </c>
    </row>
    <row r="315" spans="1:7" x14ac:dyDescent="0.25">
      <c r="A315" s="1">
        <v>42064</v>
      </c>
      <c r="B315">
        <v>137.69999999999999</v>
      </c>
      <c r="D315">
        <f t="shared" si="25"/>
        <v>2015</v>
      </c>
      <c r="E315">
        <f t="shared" si="26"/>
        <v>2015</v>
      </c>
      <c r="F315">
        <f t="shared" si="27"/>
        <v>2015</v>
      </c>
      <c r="G315">
        <f t="shared" si="28"/>
        <v>2015</v>
      </c>
    </row>
    <row r="316" spans="1:7" x14ac:dyDescent="0.25">
      <c r="A316" s="1">
        <v>42095</v>
      </c>
      <c r="B316">
        <v>136.80000000000001</v>
      </c>
      <c r="D316">
        <f t="shared" si="25"/>
        <v>2015</v>
      </c>
      <c r="E316">
        <f t="shared" si="26"/>
        <v>2015</v>
      </c>
      <c r="F316">
        <f t="shared" si="27"/>
        <v>2015</v>
      </c>
      <c r="G316">
        <f t="shared" si="28"/>
        <v>2015</v>
      </c>
    </row>
    <row r="317" spans="1:7" x14ac:dyDescent="0.25">
      <c r="A317" s="1">
        <v>42125</v>
      </c>
      <c r="B317">
        <v>136.80000000000001</v>
      </c>
      <c r="D317">
        <f t="shared" si="25"/>
        <v>2015</v>
      </c>
      <c r="E317">
        <f t="shared" si="26"/>
        <v>2015</v>
      </c>
      <c r="F317">
        <f t="shared" si="27"/>
        <v>2015</v>
      </c>
      <c r="G317">
        <f t="shared" si="28"/>
        <v>2015</v>
      </c>
    </row>
    <row r="318" spans="1:7" x14ac:dyDescent="0.25">
      <c r="A318" s="1">
        <v>42156</v>
      </c>
      <c r="B318">
        <v>136.80000000000001</v>
      </c>
      <c r="D318">
        <f t="shared" si="25"/>
        <v>2015</v>
      </c>
      <c r="E318">
        <f t="shared" si="26"/>
        <v>2016</v>
      </c>
      <c r="F318">
        <f t="shared" si="27"/>
        <v>2015</v>
      </c>
      <c r="G318">
        <f t="shared" si="28"/>
        <v>2015</v>
      </c>
    </row>
    <row r="319" spans="1:7" x14ac:dyDescent="0.25">
      <c r="A319" s="1">
        <v>42186</v>
      </c>
      <c r="B319">
        <v>137.19999999999999</v>
      </c>
      <c r="D319">
        <f t="shared" si="25"/>
        <v>2015</v>
      </c>
      <c r="E319">
        <f t="shared" si="26"/>
        <v>2016</v>
      </c>
      <c r="F319">
        <f t="shared" si="27"/>
        <v>2015</v>
      </c>
      <c r="G319">
        <f t="shared" si="28"/>
        <v>2016</v>
      </c>
    </row>
    <row r="320" spans="1:7" x14ac:dyDescent="0.25">
      <c r="A320" s="1">
        <v>42217</v>
      </c>
      <c r="B320">
        <v>137.19999999999999</v>
      </c>
      <c r="D320">
        <f t="shared" si="25"/>
        <v>2015</v>
      </c>
      <c r="E320">
        <f t="shared" si="26"/>
        <v>2016</v>
      </c>
      <c r="F320">
        <f t="shared" si="27"/>
        <v>2015</v>
      </c>
      <c r="G320">
        <f t="shared" si="28"/>
        <v>2016</v>
      </c>
    </row>
    <row r="321" spans="1:7" x14ac:dyDescent="0.25">
      <c r="A321" s="1">
        <v>42248</v>
      </c>
      <c r="B321">
        <v>137.19999999999999</v>
      </c>
      <c r="D321">
        <f t="shared" si="25"/>
        <v>2015</v>
      </c>
      <c r="E321">
        <f t="shared" si="26"/>
        <v>2016</v>
      </c>
      <c r="F321">
        <f t="shared" si="27"/>
        <v>2015</v>
      </c>
      <c r="G321">
        <f t="shared" si="28"/>
        <v>2016</v>
      </c>
    </row>
    <row r="322" spans="1:7" x14ac:dyDescent="0.25">
      <c r="A322" s="1">
        <v>42278</v>
      </c>
      <c r="B322">
        <v>137.5</v>
      </c>
      <c r="D322">
        <f t="shared" si="25"/>
        <v>2015</v>
      </c>
      <c r="E322">
        <f t="shared" si="26"/>
        <v>2016</v>
      </c>
      <c r="F322">
        <f t="shared" si="27"/>
        <v>2015</v>
      </c>
      <c r="G322">
        <f t="shared" si="28"/>
        <v>2016</v>
      </c>
    </row>
    <row r="323" spans="1:7" x14ac:dyDescent="0.25">
      <c r="A323" s="1">
        <v>42309</v>
      </c>
      <c r="B323">
        <v>137.5</v>
      </c>
      <c r="D323">
        <f t="shared" si="25"/>
        <v>2015</v>
      </c>
      <c r="E323">
        <f t="shared" si="26"/>
        <v>2016</v>
      </c>
      <c r="F323">
        <f t="shared" si="27"/>
        <v>2016</v>
      </c>
      <c r="G323">
        <f t="shared" si="28"/>
        <v>2016</v>
      </c>
    </row>
    <row r="324" spans="1:7" x14ac:dyDescent="0.25">
      <c r="A324" s="1">
        <v>42339</v>
      </c>
      <c r="B324">
        <v>137.5</v>
      </c>
      <c r="D324">
        <f t="shared" si="25"/>
        <v>2015</v>
      </c>
      <c r="E324">
        <f t="shared" si="26"/>
        <v>2016</v>
      </c>
      <c r="F324">
        <f t="shared" si="27"/>
        <v>2016</v>
      </c>
      <c r="G324">
        <f t="shared" si="28"/>
        <v>2016</v>
      </c>
    </row>
    <row r="325" spans="1:7" x14ac:dyDescent="0.25">
      <c r="A325" s="1">
        <v>42370</v>
      </c>
      <c r="B325">
        <v>139.5</v>
      </c>
      <c r="D325">
        <f t="shared" si="25"/>
        <v>2016</v>
      </c>
      <c r="E325">
        <f t="shared" si="26"/>
        <v>2016</v>
      </c>
      <c r="F325">
        <f t="shared" si="27"/>
        <v>2016</v>
      </c>
      <c r="G325">
        <f t="shared" si="28"/>
        <v>2016</v>
      </c>
    </row>
    <row r="326" spans="1:7" x14ac:dyDescent="0.25">
      <c r="A326" s="1">
        <v>42401</v>
      </c>
      <c r="B326">
        <v>139.5</v>
      </c>
      <c r="D326">
        <f t="shared" si="25"/>
        <v>2016</v>
      </c>
      <c r="E326">
        <f t="shared" si="26"/>
        <v>2016</v>
      </c>
      <c r="F326">
        <f t="shared" si="27"/>
        <v>2016</v>
      </c>
      <c r="G326">
        <f t="shared" si="28"/>
        <v>2016</v>
      </c>
    </row>
    <row r="327" spans="1:7" x14ac:dyDescent="0.25">
      <c r="A327" s="1">
        <v>42430</v>
      </c>
      <c r="B327">
        <v>139.5</v>
      </c>
      <c r="D327">
        <f t="shared" si="25"/>
        <v>2016</v>
      </c>
      <c r="E327">
        <f t="shared" si="26"/>
        <v>2016</v>
      </c>
      <c r="F327">
        <f t="shared" si="27"/>
        <v>2016</v>
      </c>
      <c r="G327">
        <f t="shared" si="28"/>
        <v>2016</v>
      </c>
    </row>
    <row r="328" spans="1:7" x14ac:dyDescent="0.25">
      <c r="A328" s="1">
        <v>42461</v>
      </c>
      <c r="B328">
        <v>140.4</v>
      </c>
      <c r="D328">
        <f t="shared" si="25"/>
        <v>2016</v>
      </c>
      <c r="E328">
        <f t="shared" si="26"/>
        <v>2016</v>
      </c>
      <c r="F328">
        <f t="shared" si="27"/>
        <v>2016</v>
      </c>
      <c r="G328">
        <f t="shared" si="28"/>
        <v>2016</v>
      </c>
    </row>
    <row r="329" spans="1:7" x14ac:dyDescent="0.25">
      <c r="A329" s="1">
        <v>42491</v>
      </c>
      <c r="B329">
        <v>140.4</v>
      </c>
      <c r="D329">
        <f t="shared" si="25"/>
        <v>2016</v>
      </c>
      <c r="E329">
        <f t="shared" si="26"/>
        <v>2016</v>
      </c>
      <c r="F329">
        <f t="shared" si="27"/>
        <v>2016</v>
      </c>
      <c r="G329">
        <f t="shared" si="28"/>
        <v>2016</v>
      </c>
    </row>
    <row r="330" spans="1:7" x14ac:dyDescent="0.25">
      <c r="A330" s="1">
        <v>42522</v>
      </c>
      <c r="B330">
        <v>140.4</v>
      </c>
      <c r="D330">
        <f t="shared" si="25"/>
        <v>2016</v>
      </c>
      <c r="E330">
        <f t="shared" si="26"/>
        <v>2017</v>
      </c>
      <c r="F330">
        <f t="shared" si="27"/>
        <v>2016</v>
      </c>
      <c r="G330">
        <f t="shared" si="28"/>
        <v>2016</v>
      </c>
    </row>
    <row r="331" spans="1:7" x14ac:dyDescent="0.25">
      <c r="A331" s="1">
        <v>42552</v>
      </c>
      <c r="B331">
        <v>143.5</v>
      </c>
      <c r="D331">
        <f t="shared" si="25"/>
        <v>2016</v>
      </c>
      <c r="E331">
        <f t="shared" si="26"/>
        <v>2017</v>
      </c>
      <c r="F331">
        <f t="shared" si="27"/>
        <v>2016</v>
      </c>
      <c r="G331">
        <f t="shared" si="28"/>
        <v>2017</v>
      </c>
    </row>
    <row r="332" spans="1:7" x14ac:dyDescent="0.25">
      <c r="A332" s="1">
        <v>42583</v>
      </c>
      <c r="B332">
        <v>143.5</v>
      </c>
      <c r="D332">
        <f t="shared" si="25"/>
        <v>2016</v>
      </c>
      <c r="E332">
        <f t="shared" si="26"/>
        <v>2017</v>
      </c>
      <c r="F332">
        <f t="shared" si="27"/>
        <v>2016</v>
      </c>
      <c r="G332">
        <f t="shared" si="28"/>
        <v>2017</v>
      </c>
    </row>
    <row r="333" spans="1:7" x14ac:dyDescent="0.25">
      <c r="A333" s="1">
        <v>42614</v>
      </c>
      <c r="B333">
        <v>143.5</v>
      </c>
      <c r="D333">
        <f t="shared" si="25"/>
        <v>2016</v>
      </c>
      <c r="E333">
        <f t="shared" si="26"/>
        <v>2017</v>
      </c>
      <c r="F333">
        <f t="shared" si="27"/>
        <v>2016</v>
      </c>
      <c r="G333">
        <f t="shared" si="28"/>
        <v>2017</v>
      </c>
    </row>
    <row r="334" spans="1:7" x14ac:dyDescent="0.25">
      <c r="A334" s="1">
        <v>42644</v>
      </c>
      <c r="B334">
        <v>142.9</v>
      </c>
      <c r="D334">
        <f t="shared" ref="D334:D397" si="29">YEAR(A334)</f>
        <v>2016</v>
      </c>
      <c r="E334">
        <f t="shared" ref="E334:E397" si="30">IF(MONTH(A334)&lt;6,YEAR(A334),YEAR(A334)+1)</f>
        <v>2017</v>
      </c>
      <c r="F334">
        <f t="shared" ref="F334:F397" si="31">IF(MONTH(A334)&lt;11,YEAR(A334),YEAR(A334)+1)</f>
        <v>2016</v>
      </c>
      <c r="G334">
        <f t="shared" ref="G334:G397" si="32">IF(MONTH(A334)&lt;7,YEAR(A334),YEAR(A334)+1)</f>
        <v>2017</v>
      </c>
    </row>
    <row r="335" spans="1:7" x14ac:dyDescent="0.25">
      <c r="A335" s="1">
        <v>42675</v>
      </c>
      <c r="B335">
        <v>142.9</v>
      </c>
      <c r="D335">
        <f t="shared" si="29"/>
        <v>2016</v>
      </c>
      <c r="E335">
        <f t="shared" si="30"/>
        <v>2017</v>
      </c>
      <c r="F335">
        <f t="shared" si="31"/>
        <v>2017</v>
      </c>
      <c r="G335">
        <f t="shared" si="32"/>
        <v>2017</v>
      </c>
    </row>
    <row r="336" spans="1:7" x14ac:dyDescent="0.25">
      <c r="A336" s="1">
        <v>42705</v>
      </c>
      <c r="B336">
        <v>142.9</v>
      </c>
      <c r="D336">
        <f t="shared" si="29"/>
        <v>2016</v>
      </c>
      <c r="E336">
        <f t="shared" si="30"/>
        <v>2017</v>
      </c>
      <c r="F336">
        <f t="shared" si="31"/>
        <v>2017</v>
      </c>
      <c r="G336">
        <f t="shared" si="32"/>
        <v>2017</v>
      </c>
    </row>
    <row r="337" spans="1:7" x14ac:dyDescent="0.25">
      <c r="A337" s="1">
        <v>42736</v>
      </c>
      <c r="B337">
        <v>143.80000000000001</v>
      </c>
      <c r="D337">
        <f t="shared" si="29"/>
        <v>2017</v>
      </c>
      <c r="E337">
        <f t="shared" si="30"/>
        <v>2017</v>
      </c>
      <c r="F337">
        <f t="shared" si="31"/>
        <v>2017</v>
      </c>
      <c r="G337">
        <f t="shared" si="32"/>
        <v>2017</v>
      </c>
    </row>
    <row r="338" spans="1:7" x14ac:dyDescent="0.25">
      <c r="A338" s="1">
        <v>42767</v>
      </c>
      <c r="B338">
        <v>143.80000000000001</v>
      </c>
      <c r="D338">
        <f t="shared" si="29"/>
        <v>2017</v>
      </c>
      <c r="E338">
        <f t="shared" si="30"/>
        <v>2017</v>
      </c>
      <c r="F338">
        <f t="shared" si="31"/>
        <v>2017</v>
      </c>
      <c r="G338">
        <f t="shared" si="32"/>
        <v>2017</v>
      </c>
    </row>
    <row r="339" spans="1:7" x14ac:dyDescent="0.25">
      <c r="A339" s="1">
        <v>42795</v>
      </c>
      <c r="B339">
        <v>143.80000000000001</v>
      </c>
      <c r="D339">
        <f t="shared" si="29"/>
        <v>2017</v>
      </c>
      <c r="E339">
        <f t="shared" si="30"/>
        <v>2017</v>
      </c>
      <c r="F339">
        <f t="shared" si="31"/>
        <v>2017</v>
      </c>
      <c r="G339">
        <f t="shared" si="32"/>
        <v>2017</v>
      </c>
    </row>
    <row r="340" spans="1:7" x14ac:dyDescent="0.25">
      <c r="A340" s="1">
        <v>42826</v>
      </c>
      <c r="B340">
        <v>144.6</v>
      </c>
      <c r="D340">
        <f t="shared" si="29"/>
        <v>2017</v>
      </c>
      <c r="E340">
        <f t="shared" si="30"/>
        <v>2017</v>
      </c>
      <c r="F340">
        <f t="shared" si="31"/>
        <v>2017</v>
      </c>
      <c r="G340">
        <f t="shared" si="32"/>
        <v>2017</v>
      </c>
    </row>
    <row r="341" spans="1:7" x14ac:dyDescent="0.25">
      <c r="A341" s="1">
        <v>42856</v>
      </c>
      <c r="B341">
        <v>144.4</v>
      </c>
      <c r="D341">
        <f t="shared" si="29"/>
        <v>2017</v>
      </c>
      <c r="E341">
        <f t="shared" si="30"/>
        <v>2017</v>
      </c>
      <c r="F341">
        <f t="shared" si="31"/>
        <v>2017</v>
      </c>
      <c r="G341">
        <f t="shared" si="32"/>
        <v>2017</v>
      </c>
    </row>
    <row r="342" spans="1:7" x14ac:dyDescent="0.25">
      <c r="A342" s="1">
        <v>42887</v>
      </c>
      <c r="B342">
        <v>144.4</v>
      </c>
      <c r="D342">
        <f t="shared" si="29"/>
        <v>2017</v>
      </c>
      <c r="E342">
        <f t="shared" si="30"/>
        <v>2018</v>
      </c>
      <c r="F342">
        <f t="shared" si="31"/>
        <v>2017</v>
      </c>
      <c r="G342">
        <f t="shared" si="32"/>
        <v>2017</v>
      </c>
    </row>
    <row r="343" spans="1:7" x14ac:dyDescent="0.25">
      <c r="A343" s="1">
        <v>42917</v>
      </c>
      <c r="B343">
        <v>144.80000000000001</v>
      </c>
      <c r="D343">
        <f t="shared" si="29"/>
        <v>2017</v>
      </c>
      <c r="E343">
        <f t="shared" si="30"/>
        <v>2018</v>
      </c>
      <c r="F343">
        <f t="shared" si="31"/>
        <v>2017</v>
      </c>
      <c r="G343">
        <f t="shared" si="32"/>
        <v>2018</v>
      </c>
    </row>
    <row r="344" spans="1:7" x14ac:dyDescent="0.25">
      <c r="A344" s="1">
        <v>42948</v>
      </c>
      <c r="B344">
        <v>144.80000000000001</v>
      </c>
      <c r="D344">
        <f t="shared" si="29"/>
        <v>2017</v>
      </c>
      <c r="E344">
        <f t="shared" si="30"/>
        <v>2018</v>
      </c>
      <c r="F344">
        <f t="shared" si="31"/>
        <v>2017</v>
      </c>
      <c r="G344">
        <f t="shared" si="32"/>
        <v>2018</v>
      </c>
    </row>
    <row r="345" spans="1:7" x14ac:dyDescent="0.25">
      <c r="A345" s="1">
        <v>42979</v>
      </c>
      <c r="B345">
        <v>144.80000000000001</v>
      </c>
      <c r="D345">
        <f t="shared" si="29"/>
        <v>2017</v>
      </c>
      <c r="E345">
        <f t="shared" si="30"/>
        <v>2018</v>
      </c>
      <c r="F345">
        <f t="shared" si="31"/>
        <v>2017</v>
      </c>
      <c r="G345">
        <f t="shared" si="32"/>
        <v>2018</v>
      </c>
    </row>
    <row r="346" spans="1:7" x14ac:dyDescent="0.25">
      <c r="A346" s="1">
        <v>43009</v>
      </c>
      <c r="B346">
        <v>144.5</v>
      </c>
      <c r="D346">
        <f t="shared" si="29"/>
        <v>2017</v>
      </c>
      <c r="E346">
        <f t="shared" si="30"/>
        <v>2018</v>
      </c>
      <c r="F346">
        <f t="shared" si="31"/>
        <v>2017</v>
      </c>
      <c r="G346">
        <f t="shared" si="32"/>
        <v>2018</v>
      </c>
    </row>
    <row r="347" spans="1:7" x14ac:dyDescent="0.25">
      <c r="A347" s="1">
        <v>43040</v>
      </c>
      <c r="B347">
        <v>144.5</v>
      </c>
      <c r="D347">
        <f t="shared" si="29"/>
        <v>2017</v>
      </c>
      <c r="E347">
        <f t="shared" si="30"/>
        <v>2018</v>
      </c>
      <c r="F347">
        <f t="shared" si="31"/>
        <v>2018</v>
      </c>
      <c r="G347">
        <f t="shared" si="32"/>
        <v>2018</v>
      </c>
    </row>
    <row r="348" spans="1:7" x14ac:dyDescent="0.25">
      <c r="A348" s="1">
        <v>43070</v>
      </c>
      <c r="B348">
        <v>144.5</v>
      </c>
      <c r="D348">
        <f t="shared" si="29"/>
        <v>2017</v>
      </c>
      <c r="E348">
        <f t="shared" si="30"/>
        <v>2018</v>
      </c>
      <c r="F348">
        <f t="shared" si="31"/>
        <v>2018</v>
      </c>
      <c r="G348">
        <f t="shared" si="32"/>
        <v>2018</v>
      </c>
    </row>
    <row r="349" spans="1:7" x14ac:dyDescent="0.25">
      <c r="A349" s="1">
        <v>43101</v>
      </c>
      <c r="B349">
        <v>146.69999999999999</v>
      </c>
      <c r="D349">
        <f t="shared" si="29"/>
        <v>2018</v>
      </c>
      <c r="E349">
        <f t="shared" si="30"/>
        <v>2018</v>
      </c>
      <c r="F349">
        <f t="shared" si="31"/>
        <v>2018</v>
      </c>
      <c r="G349">
        <f t="shared" si="32"/>
        <v>2018</v>
      </c>
    </row>
    <row r="350" spans="1:7" x14ac:dyDescent="0.25">
      <c r="A350" s="1">
        <v>43132</v>
      </c>
      <c r="B350">
        <v>146.69999999999999</v>
      </c>
      <c r="D350">
        <f t="shared" si="29"/>
        <v>2018</v>
      </c>
      <c r="E350">
        <f t="shared" si="30"/>
        <v>2018</v>
      </c>
      <c r="F350">
        <f t="shared" si="31"/>
        <v>2018</v>
      </c>
      <c r="G350">
        <f t="shared" si="32"/>
        <v>2018</v>
      </c>
    </row>
    <row r="351" spans="1:7" x14ac:dyDescent="0.25">
      <c r="A351" s="1">
        <v>43160</v>
      </c>
      <c r="B351">
        <v>146.69999999999999</v>
      </c>
      <c r="D351">
        <f t="shared" si="29"/>
        <v>2018</v>
      </c>
      <c r="E351">
        <f t="shared" si="30"/>
        <v>2018</v>
      </c>
      <c r="F351">
        <f t="shared" si="31"/>
        <v>2018</v>
      </c>
      <c r="G351">
        <f t="shared" si="32"/>
        <v>2018</v>
      </c>
    </row>
    <row r="352" spans="1:7" x14ac:dyDescent="0.25">
      <c r="A352" s="1">
        <v>43191</v>
      </c>
      <c r="B352">
        <v>146.19999999999999</v>
      </c>
      <c r="D352">
        <f t="shared" si="29"/>
        <v>2018</v>
      </c>
      <c r="E352">
        <f t="shared" si="30"/>
        <v>2018</v>
      </c>
      <c r="F352">
        <f t="shared" si="31"/>
        <v>2018</v>
      </c>
      <c r="G352">
        <f t="shared" si="32"/>
        <v>2018</v>
      </c>
    </row>
    <row r="353" spans="1:7" x14ac:dyDescent="0.25">
      <c r="A353" s="1">
        <v>43221</v>
      </c>
      <c r="B353">
        <v>146.19999999999999</v>
      </c>
      <c r="D353">
        <f t="shared" si="29"/>
        <v>2018</v>
      </c>
      <c r="E353">
        <f t="shared" si="30"/>
        <v>2018</v>
      </c>
      <c r="F353">
        <f t="shared" si="31"/>
        <v>2018</v>
      </c>
      <c r="G353">
        <f t="shared" si="32"/>
        <v>2018</v>
      </c>
    </row>
    <row r="354" spans="1:7" x14ac:dyDescent="0.25">
      <c r="A354" s="1">
        <v>43252</v>
      </c>
      <c r="B354">
        <v>146.19999999999999</v>
      </c>
      <c r="D354">
        <f t="shared" si="29"/>
        <v>2018</v>
      </c>
      <c r="E354">
        <f t="shared" si="30"/>
        <v>2019</v>
      </c>
      <c r="F354">
        <f t="shared" si="31"/>
        <v>2018</v>
      </c>
      <c r="G354">
        <f t="shared" si="32"/>
        <v>2018</v>
      </c>
    </row>
    <row r="355" spans="1:7" x14ac:dyDescent="0.25">
      <c r="A355" s="1">
        <v>43282</v>
      </c>
      <c r="B355">
        <v>148.19999999999999</v>
      </c>
      <c r="D355">
        <f t="shared" si="29"/>
        <v>2018</v>
      </c>
      <c r="E355">
        <f t="shared" si="30"/>
        <v>2019</v>
      </c>
      <c r="F355">
        <f t="shared" si="31"/>
        <v>2018</v>
      </c>
      <c r="G355">
        <f t="shared" si="32"/>
        <v>2019</v>
      </c>
    </row>
    <row r="356" spans="1:7" x14ac:dyDescent="0.25">
      <c r="A356" s="1">
        <v>43313</v>
      </c>
      <c r="B356">
        <v>148.19999999999999</v>
      </c>
      <c r="D356">
        <f t="shared" si="29"/>
        <v>2018</v>
      </c>
      <c r="E356">
        <f t="shared" si="30"/>
        <v>2019</v>
      </c>
      <c r="F356">
        <f t="shared" si="31"/>
        <v>2018</v>
      </c>
      <c r="G356">
        <f t="shared" si="32"/>
        <v>2019</v>
      </c>
    </row>
    <row r="357" spans="1:7" x14ac:dyDescent="0.25">
      <c r="A357" s="1">
        <v>43344</v>
      </c>
      <c r="B357">
        <v>148.19999999999999</v>
      </c>
      <c r="D357">
        <f t="shared" si="29"/>
        <v>2018</v>
      </c>
      <c r="E357">
        <f t="shared" si="30"/>
        <v>2019</v>
      </c>
      <c r="F357">
        <f t="shared" si="31"/>
        <v>2018</v>
      </c>
      <c r="G357">
        <f t="shared" si="32"/>
        <v>2019</v>
      </c>
    </row>
    <row r="358" spans="1:7" x14ac:dyDescent="0.25">
      <c r="A358" s="1">
        <v>43374</v>
      </c>
      <c r="B358">
        <v>147.30000000000001</v>
      </c>
      <c r="D358">
        <f t="shared" si="29"/>
        <v>2018</v>
      </c>
      <c r="E358">
        <f t="shared" si="30"/>
        <v>2019</v>
      </c>
      <c r="F358">
        <f t="shared" si="31"/>
        <v>2018</v>
      </c>
      <c r="G358">
        <f t="shared" si="32"/>
        <v>2019</v>
      </c>
    </row>
    <row r="359" spans="1:7" x14ac:dyDescent="0.25">
      <c r="A359" s="1">
        <v>43405</v>
      </c>
      <c r="B359">
        <v>147.30000000000001</v>
      </c>
      <c r="D359">
        <f t="shared" si="29"/>
        <v>2018</v>
      </c>
      <c r="E359">
        <f t="shared" si="30"/>
        <v>2019</v>
      </c>
      <c r="F359">
        <f t="shared" si="31"/>
        <v>2019</v>
      </c>
      <c r="G359">
        <f t="shared" si="32"/>
        <v>2019</v>
      </c>
    </row>
    <row r="360" spans="1:7" x14ac:dyDescent="0.25">
      <c r="A360" s="1">
        <v>43435</v>
      </c>
      <c r="B360">
        <v>147.30000000000001</v>
      </c>
      <c r="D360">
        <f t="shared" si="29"/>
        <v>2018</v>
      </c>
      <c r="E360">
        <f t="shared" si="30"/>
        <v>2019</v>
      </c>
      <c r="F360">
        <f t="shared" si="31"/>
        <v>2019</v>
      </c>
      <c r="G360">
        <f t="shared" si="32"/>
        <v>2019</v>
      </c>
    </row>
    <row r="361" spans="1:7" x14ac:dyDescent="0.25">
      <c r="A361" s="1">
        <v>43466</v>
      </c>
      <c r="B361">
        <v>146.5</v>
      </c>
      <c r="D361">
        <f t="shared" si="29"/>
        <v>2019</v>
      </c>
      <c r="E361">
        <f t="shared" si="30"/>
        <v>2019</v>
      </c>
      <c r="F361">
        <f t="shared" si="31"/>
        <v>2019</v>
      </c>
      <c r="G361">
        <f t="shared" si="32"/>
        <v>2019</v>
      </c>
    </row>
    <row r="362" spans="1:7" x14ac:dyDescent="0.25">
      <c r="A362" s="1">
        <v>43497</v>
      </c>
      <c r="B362">
        <v>146.5</v>
      </c>
      <c r="D362">
        <f t="shared" si="29"/>
        <v>2019</v>
      </c>
      <c r="E362">
        <f t="shared" si="30"/>
        <v>2019</v>
      </c>
      <c r="F362">
        <f t="shared" si="31"/>
        <v>2019</v>
      </c>
      <c r="G362">
        <f t="shared" si="32"/>
        <v>2019</v>
      </c>
    </row>
    <row r="363" spans="1:7" x14ac:dyDescent="0.25">
      <c r="A363" s="1">
        <v>43525</v>
      </c>
      <c r="B363">
        <v>146.5</v>
      </c>
      <c r="D363">
        <f t="shared" si="29"/>
        <v>2019</v>
      </c>
      <c r="E363">
        <f t="shared" si="30"/>
        <v>2019</v>
      </c>
      <c r="F363">
        <f t="shared" si="31"/>
        <v>2019</v>
      </c>
      <c r="G363">
        <f t="shared" si="32"/>
        <v>2019</v>
      </c>
    </row>
    <row r="364" spans="1:7" x14ac:dyDescent="0.25">
      <c r="A364" s="1">
        <v>43556</v>
      </c>
      <c r="B364">
        <v>147.19999999999999</v>
      </c>
      <c r="D364">
        <f t="shared" si="29"/>
        <v>2019</v>
      </c>
      <c r="E364">
        <f t="shared" si="30"/>
        <v>2019</v>
      </c>
      <c r="F364">
        <f t="shared" si="31"/>
        <v>2019</v>
      </c>
      <c r="G364">
        <f t="shared" si="32"/>
        <v>2019</v>
      </c>
    </row>
    <row r="365" spans="1:7" x14ac:dyDescent="0.25">
      <c r="A365" s="1">
        <v>43586</v>
      </c>
      <c r="B365">
        <v>147.19999999999999</v>
      </c>
      <c r="D365">
        <f t="shared" si="29"/>
        <v>2019</v>
      </c>
      <c r="E365">
        <f t="shared" si="30"/>
        <v>2019</v>
      </c>
      <c r="F365">
        <f t="shared" si="31"/>
        <v>2019</v>
      </c>
      <c r="G365">
        <f t="shared" si="32"/>
        <v>2019</v>
      </c>
    </row>
    <row r="366" spans="1:7" x14ac:dyDescent="0.25">
      <c r="A366" s="1">
        <v>43617</v>
      </c>
      <c r="B366">
        <v>147.19999999999999</v>
      </c>
      <c r="D366">
        <f t="shared" si="29"/>
        <v>2019</v>
      </c>
      <c r="E366">
        <f t="shared" si="30"/>
        <v>2020</v>
      </c>
      <c r="F366">
        <f t="shared" si="31"/>
        <v>2019</v>
      </c>
      <c r="G366">
        <f t="shared" si="32"/>
        <v>2019</v>
      </c>
    </row>
    <row r="367" spans="1:7" x14ac:dyDescent="0.25">
      <c r="A367" s="1">
        <v>43647</v>
      </c>
      <c r="B367">
        <v>147</v>
      </c>
      <c r="D367">
        <f t="shared" si="29"/>
        <v>2019</v>
      </c>
      <c r="E367">
        <f t="shared" si="30"/>
        <v>2020</v>
      </c>
      <c r="F367">
        <f t="shared" si="31"/>
        <v>2019</v>
      </c>
      <c r="G367">
        <f t="shared" si="32"/>
        <v>2020</v>
      </c>
    </row>
    <row r="368" spans="1:7" x14ac:dyDescent="0.25">
      <c r="A368" s="1">
        <v>43678</v>
      </c>
      <c r="B368">
        <v>147</v>
      </c>
      <c r="D368">
        <f t="shared" si="29"/>
        <v>2019</v>
      </c>
      <c r="E368">
        <f t="shared" si="30"/>
        <v>2020</v>
      </c>
      <c r="F368">
        <f t="shared" si="31"/>
        <v>2019</v>
      </c>
      <c r="G368">
        <f t="shared" si="32"/>
        <v>2020</v>
      </c>
    </row>
    <row r="369" spans="1:7" x14ac:dyDescent="0.25">
      <c r="A369" s="1">
        <v>43709</v>
      </c>
      <c r="B369">
        <v>147</v>
      </c>
      <c r="D369">
        <f t="shared" si="29"/>
        <v>2019</v>
      </c>
      <c r="E369">
        <f t="shared" si="30"/>
        <v>2020</v>
      </c>
      <c r="F369">
        <f t="shared" si="31"/>
        <v>2019</v>
      </c>
      <c r="G369">
        <f t="shared" si="32"/>
        <v>2020</v>
      </c>
    </row>
    <row r="370" spans="1:7" x14ac:dyDescent="0.25">
      <c r="A370" s="1">
        <v>43739</v>
      </c>
      <c r="B370">
        <v>147.19999999999999</v>
      </c>
      <c r="D370">
        <f t="shared" si="29"/>
        <v>2019</v>
      </c>
      <c r="E370">
        <f t="shared" si="30"/>
        <v>2020</v>
      </c>
      <c r="F370">
        <f t="shared" si="31"/>
        <v>2019</v>
      </c>
      <c r="G370">
        <f t="shared" si="32"/>
        <v>2020</v>
      </c>
    </row>
    <row r="371" spans="1:7" x14ac:dyDescent="0.25">
      <c r="A371" s="1">
        <v>43770</v>
      </c>
      <c r="B371">
        <v>147.19999999999999</v>
      </c>
      <c r="D371">
        <f t="shared" si="29"/>
        <v>2019</v>
      </c>
      <c r="E371">
        <f t="shared" si="30"/>
        <v>2020</v>
      </c>
      <c r="F371">
        <f t="shared" si="31"/>
        <v>2020</v>
      </c>
      <c r="G371">
        <f t="shared" si="32"/>
        <v>2020</v>
      </c>
    </row>
    <row r="372" spans="1:7" x14ac:dyDescent="0.25">
      <c r="A372" s="1">
        <v>43800</v>
      </c>
      <c r="B372">
        <v>147.19999999999999</v>
      </c>
      <c r="D372">
        <f t="shared" si="29"/>
        <v>2019</v>
      </c>
      <c r="E372">
        <f t="shared" si="30"/>
        <v>2020</v>
      </c>
      <c r="F372">
        <f t="shared" si="31"/>
        <v>2020</v>
      </c>
      <c r="G372">
        <f t="shared" si="32"/>
        <v>2020</v>
      </c>
    </row>
    <row r="373" spans="1:7" x14ac:dyDescent="0.25">
      <c r="A373" s="1">
        <v>43831</v>
      </c>
      <c r="B373">
        <v>148</v>
      </c>
      <c r="D373">
        <f t="shared" si="29"/>
        <v>2020</v>
      </c>
      <c r="E373">
        <f t="shared" si="30"/>
        <v>2020</v>
      </c>
      <c r="F373">
        <f t="shared" si="31"/>
        <v>2020</v>
      </c>
      <c r="G373">
        <f t="shared" si="32"/>
        <v>2020</v>
      </c>
    </row>
    <row r="374" spans="1:7" x14ac:dyDescent="0.25">
      <c r="A374" s="1">
        <v>43862</v>
      </c>
      <c r="B374">
        <v>148</v>
      </c>
      <c r="D374">
        <f t="shared" si="29"/>
        <v>2020</v>
      </c>
      <c r="E374">
        <f t="shared" si="30"/>
        <v>2020</v>
      </c>
      <c r="F374">
        <f t="shared" si="31"/>
        <v>2020</v>
      </c>
      <c r="G374">
        <f t="shared" si="32"/>
        <v>2020</v>
      </c>
    </row>
    <row r="375" spans="1:7" x14ac:dyDescent="0.25">
      <c r="A375" s="1">
        <v>43891</v>
      </c>
      <c r="B375">
        <v>148</v>
      </c>
      <c r="D375">
        <f t="shared" si="29"/>
        <v>2020</v>
      </c>
      <c r="E375">
        <f t="shared" si="30"/>
        <v>2020</v>
      </c>
      <c r="F375">
        <f t="shared" si="31"/>
        <v>2020</v>
      </c>
      <c r="G375">
        <f t="shared" si="32"/>
        <v>2020</v>
      </c>
    </row>
    <row r="376" spans="1:7" x14ac:dyDescent="0.25">
      <c r="A376" s="1">
        <v>43922</v>
      </c>
      <c r="B376">
        <v>149.80000000000001</v>
      </c>
      <c r="D376">
        <f t="shared" si="29"/>
        <v>2020</v>
      </c>
      <c r="E376">
        <f t="shared" si="30"/>
        <v>2020</v>
      </c>
      <c r="F376">
        <f t="shared" si="31"/>
        <v>2020</v>
      </c>
      <c r="G376">
        <f t="shared" si="32"/>
        <v>2020</v>
      </c>
    </row>
    <row r="377" spans="1:7" x14ac:dyDescent="0.25">
      <c r="A377" s="1">
        <v>43952</v>
      </c>
      <c r="B377">
        <v>149.80000000000001</v>
      </c>
      <c r="D377">
        <f t="shared" si="29"/>
        <v>2020</v>
      </c>
      <c r="E377">
        <f t="shared" si="30"/>
        <v>2020</v>
      </c>
      <c r="F377">
        <f t="shared" si="31"/>
        <v>2020</v>
      </c>
      <c r="G377">
        <f t="shared" si="32"/>
        <v>2020</v>
      </c>
    </row>
    <row r="378" spans="1:7" x14ac:dyDescent="0.25">
      <c r="A378" s="1">
        <v>43983</v>
      </c>
      <c r="B378">
        <v>149.80000000000001</v>
      </c>
      <c r="D378">
        <f t="shared" si="29"/>
        <v>2020</v>
      </c>
      <c r="E378">
        <f t="shared" si="30"/>
        <v>2021</v>
      </c>
      <c r="F378">
        <f t="shared" si="31"/>
        <v>2020</v>
      </c>
      <c r="G378">
        <f t="shared" si="32"/>
        <v>2020</v>
      </c>
    </row>
    <row r="379" spans="1:7" x14ac:dyDescent="0.25">
      <c r="A379" s="1">
        <v>44013</v>
      </c>
      <c r="B379">
        <v>151.4</v>
      </c>
      <c r="D379">
        <f t="shared" si="29"/>
        <v>2020</v>
      </c>
      <c r="E379">
        <f t="shared" si="30"/>
        <v>2021</v>
      </c>
      <c r="F379">
        <f t="shared" si="31"/>
        <v>2020</v>
      </c>
      <c r="G379">
        <f t="shared" si="32"/>
        <v>2021</v>
      </c>
    </row>
    <row r="380" spans="1:7" x14ac:dyDescent="0.25">
      <c r="A380" s="1">
        <v>44044</v>
      </c>
      <c r="B380">
        <v>151.4</v>
      </c>
      <c r="D380">
        <f t="shared" si="29"/>
        <v>2020</v>
      </c>
      <c r="E380">
        <f t="shared" si="30"/>
        <v>2021</v>
      </c>
      <c r="F380">
        <f t="shared" si="31"/>
        <v>2020</v>
      </c>
      <c r="G380">
        <f t="shared" si="32"/>
        <v>2021</v>
      </c>
    </row>
    <row r="381" spans="1:7" x14ac:dyDescent="0.25">
      <c r="A381" s="1">
        <v>44075</v>
      </c>
      <c r="B381">
        <v>151.4</v>
      </c>
      <c r="D381">
        <f t="shared" si="29"/>
        <v>2020</v>
      </c>
      <c r="E381">
        <f t="shared" si="30"/>
        <v>2021</v>
      </c>
      <c r="F381">
        <f t="shared" si="31"/>
        <v>2020</v>
      </c>
      <c r="G381">
        <f t="shared" si="32"/>
        <v>2021</v>
      </c>
    </row>
    <row r="382" spans="1:7" x14ac:dyDescent="0.25">
      <c r="A382" s="1">
        <v>44105</v>
      </c>
      <c r="B382">
        <v>151.19999999999999</v>
      </c>
      <c r="D382">
        <f t="shared" si="29"/>
        <v>2020</v>
      </c>
      <c r="E382">
        <f t="shared" si="30"/>
        <v>2021</v>
      </c>
      <c r="F382">
        <f t="shared" si="31"/>
        <v>2020</v>
      </c>
      <c r="G382">
        <f t="shared" si="32"/>
        <v>2021</v>
      </c>
    </row>
    <row r="383" spans="1:7" x14ac:dyDescent="0.25">
      <c r="A383" s="1">
        <v>44136</v>
      </c>
      <c r="B383">
        <v>151.19999999999999</v>
      </c>
      <c r="D383">
        <f t="shared" si="29"/>
        <v>2020</v>
      </c>
      <c r="E383">
        <f t="shared" si="30"/>
        <v>2021</v>
      </c>
      <c r="F383">
        <f t="shared" si="31"/>
        <v>2021</v>
      </c>
      <c r="G383">
        <f t="shared" si="32"/>
        <v>2021</v>
      </c>
    </row>
    <row r="384" spans="1:7" x14ac:dyDescent="0.25">
      <c r="A384" s="1">
        <v>44166</v>
      </c>
      <c r="B384">
        <v>151.19999999999999</v>
      </c>
      <c r="D384">
        <f t="shared" si="29"/>
        <v>2020</v>
      </c>
      <c r="E384">
        <f t="shared" si="30"/>
        <v>2021</v>
      </c>
      <c r="F384">
        <f t="shared" si="31"/>
        <v>2021</v>
      </c>
      <c r="G384">
        <f t="shared" si="32"/>
        <v>2021</v>
      </c>
    </row>
    <row r="385" spans="1:7" x14ac:dyDescent="0.25">
      <c r="A385" s="1">
        <v>44197</v>
      </c>
      <c r="B385">
        <v>151.9</v>
      </c>
      <c r="D385">
        <f t="shared" si="29"/>
        <v>2021</v>
      </c>
      <c r="E385">
        <f t="shared" si="30"/>
        <v>2021</v>
      </c>
      <c r="F385">
        <f t="shared" si="31"/>
        <v>2021</v>
      </c>
      <c r="G385">
        <f t="shared" si="32"/>
        <v>2021</v>
      </c>
    </row>
    <row r="386" spans="1:7" x14ac:dyDescent="0.25">
      <c r="A386" s="1">
        <v>44228</v>
      </c>
      <c r="B386">
        <v>151.9</v>
      </c>
      <c r="D386">
        <f t="shared" si="29"/>
        <v>2021</v>
      </c>
      <c r="E386">
        <f t="shared" si="30"/>
        <v>2021</v>
      </c>
      <c r="F386">
        <f t="shared" si="31"/>
        <v>2021</v>
      </c>
      <c r="G386">
        <f t="shared" si="32"/>
        <v>2021</v>
      </c>
    </row>
    <row r="387" spans="1:7" x14ac:dyDescent="0.25">
      <c r="A387" s="1">
        <v>44256</v>
      </c>
      <c r="B387">
        <v>151.9</v>
      </c>
      <c r="D387">
        <f t="shared" si="29"/>
        <v>2021</v>
      </c>
      <c r="E387">
        <f t="shared" si="30"/>
        <v>2021</v>
      </c>
      <c r="F387">
        <f t="shared" si="31"/>
        <v>2021</v>
      </c>
      <c r="G387">
        <f t="shared" si="32"/>
        <v>2021</v>
      </c>
    </row>
    <row r="388" spans="1:7" x14ac:dyDescent="0.25">
      <c r="A388" s="1">
        <v>44287</v>
      </c>
      <c r="B388">
        <v>152.19999999999999</v>
      </c>
      <c r="D388">
        <f t="shared" si="29"/>
        <v>2021</v>
      </c>
      <c r="E388">
        <f t="shared" si="30"/>
        <v>2021</v>
      </c>
      <c r="F388">
        <f t="shared" si="31"/>
        <v>2021</v>
      </c>
      <c r="G388">
        <f t="shared" si="32"/>
        <v>2021</v>
      </c>
    </row>
    <row r="389" spans="1:7" x14ac:dyDescent="0.25">
      <c r="A389" s="1">
        <v>44317</v>
      </c>
      <c r="B389">
        <v>152.19999999999999</v>
      </c>
      <c r="D389">
        <f t="shared" si="29"/>
        <v>2021</v>
      </c>
      <c r="E389">
        <f t="shared" si="30"/>
        <v>2021</v>
      </c>
      <c r="F389">
        <f t="shared" si="31"/>
        <v>2021</v>
      </c>
      <c r="G389">
        <f t="shared" si="32"/>
        <v>2021</v>
      </c>
    </row>
    <row r="390" spans="1:7" x14ac:dyDescent="0.25">
      <c r="A390" s="1">
        <v>44348</v>
      </c>
      <c r="B390">
        <v>152.19999999999999</v>
      </c>
      <c r="D390">
        <f t="shared" si="29"/>
        <v>2021</v>
      </c>
      <c r="E390">
        <f t="shared" si="30"/>
        <v>2022</v>
      </c>
      <c r="F390">
        <f t="shared" si="31"/>
        <v>2021</v>
      </c>
      <c r="G390">
        <f t="shared" si="32"/>
        <v>2021</v>
      </c>
    </row>
    <row r="391" spans="1:7" x14ac:dyDescent="0.25">
      <c r="A391" s="1">
        <v>44378</v>
      </c>
      <c r="B391">
        <v>157</v>
      </c>
      <c r="D391">
        <f t="shared" si="29"/>
        <v>2021</v>
      </c>
      <c r="E391">
        <f t="shared" si="30"/>
        <v>2022</v>
      </c>
      <c r="F391">
        <f t="shared" si="31"/>
        <v>2021</v>
      </c>
      <c r="G391">
        <f t="shared" si="32"/>
        <v>2022</v>
      </c>
    </row>
    <row r="392" spans="1:7" x14ac:dyDescent="0.25">
      <c r="A392" s="1">
        <v>44409</v>
      </c>
      <c r="B392">
        <v>157</v>
      </c>
      <c r="D392">
        <f t="shared" si="29"/>
        <v>2021</v>
      </c>
      <c r="E392">
        <f t="shared" si="30"/>
        <v>2022</v>
      </c>
      <c r="F392">
        <f t="shared" si="31"/>
        <v>2021</v>
      </c>
      <c r="G392">
        <f t="shared" si="32"/>
        <v>2022</v>
      </c>
    </row>
    <row r="393" spans="1:7" x14ac:dyDescent="0.25">
      <c r="A393" s="1">
        <v>44440</v>
      </c>
      <c r="B393">
        <v>157</v>
      </c>
      <c r="D393">
        <f t="shared" si="29"/>
        <v>2021</v>
      </c>
      <c r="E393">
        <f t="shared" si="30"/>
        <v>2022</v>
      </c>
      <c r="F393">
        <f t="shared" si="31"/>
        <v>2021</v>
      </c>
      <c r="G393">
        <f t="shared" si="32"/>
        <v>2022</v>
      </c>
    </row>
    <row r="394" spans="1:7" x14ac:dyDescent="0.25">
      <c r="A394" s="1">
        <v>44470</v>
      </c>
      <c r="B394">
        <v>159.4</v>
      </c>
      <c r="D394">
        <f t="shared" si="29"/>
        <v>2021</v>
      </c>
      <c r="E394">
        <f t="shared" si="30"/>
        <v>2022</v>
      </c>
      <c r="F394">
        <f t="shared" si="31"/>
        <v>2021</v>
      </c>
      <c r="G394">
        <f t="shared" si="32"/>
        <v>2022</v>
      </c>
    </row>
    <row r="395" spans="1:7" x14ac:dyDescent="0.25">
      <c r="A395" s="1">
        <v>44501</v>
      </c>
      <c r="B395">
        <v>159.4</v>
      </c>
      <c r="D395">
        <f t="shared" si="29"/>
        <v>2021</v>
      </c>
      <c r="E395">
        <f t="shared" si="30"/>
        <v>2022</v>
      </c>
      <c r="F395">
        <f t="shared" si="31"/>
        <v>2022</v>
      </c>
      <c r="G395">
        <f t="shared" si="32"/>
        <v>2022</v>
      </c>
    </row>
    <row r="396" spans="1:7" x14ac:dyDescent="0.25">
      <c r="A396" s="1">
        <v>44531</v>
      </c>
      <c r="B396">
        <v>159.4</v>
      </c>
      <c r="D396">
        <f t="shared" si="29"/>
        <v>2021</v>
      </c>
      <c r="E396">
        <f t="shared" si="30"/>
        <v>2022</v>
      </c>
      <c r="F396">
        <f t="shared" si="31"/>
        <v>2022</v>
      </c>
      <c r="G396">
        <f t="shared" si="32"/>
        <v>2022</v>
      </c>
    </row>
    <row r="397" spans="1:7" x14ac:dyDescent="0.25">
      <c r="A397" s="1">
        <v>44562</v>
      </c>
      <c r="B397">
        <v>163.5</v>
      </c>
      <c r="D397">
        <f t="shared" si="29"/>
        <v>2022</v>
      </c>
      <c r="E397">
        <f t="shared" si="30"/>
        <v>2022</v>
      </c>
      <c r="F397">
        <f t="shared" si="31"/>
        <v>2022</v>
      </c>
      <c r="G397">
        <f t="shared" si="32"/>
        <v>2022</v>
      </c>
    </row>
    <row r="398" spans="1:7" x14ac:dyDescent="0.25">
      <c r="A398" s="1">
        <v>44593</v>
      </c>
      <c r="B398">
        <v>163.5</v>
      </c>
      <c r="D398">
        <f t="shared" ref="D398:D400" si="33">YEAR(A398)</f>
        <v>2022</v>
      </c>
      <c r="E398">
        <f t="shared" ref="E398:E400" si="34">IF(MONTH(A398)&lt;6,YEAR(A398),YEAR(A398)+1)</f>
        <v>2022</v>
      </c>
      <c r="F398">
        <f t="shared" ref="F398:F400" si="35">IF(MONTH(A398)&lt;11,YEAR(A398),YEAR(A398)+1)</f>
        <v>2022</v>
      </c>
      <c r="G398">
        <f t="shared" ref="G398:G400" si="36">IF(MONTH(A398)&lt;7,YEAR(A398),YEAR(A398)+1)</f>
        <v>2022</v>
      </c>
    </row>
    <row r="399" spans="1:7" x14ac:dyDescent="0.25">
      <c r="A399" s="1">
        <v>44621</v>
      </c>
      <c r="B399">
        <v>163.5</v>
      </c>
      <c r="D399">
        <f t="shared" si="33"/>
        <v>2022</v>
      </c>
      <c r="E399">
        <f t="shared" si="34"/>
        <v>2022</v>
      </c>
      <c r="F399">
        <f t="shared" si="35"/>
        <v>2022</v>
      </c>
      <c r="G399">
        <f t="shared" si="36"/>
        <v>2022</v>
      </c>
    </row>
    <row r="400" spans="1:7" x14ac:dyDescent="0.25">
      <c r="A400" s="1">
        <v>44652</v>
      </c>
      <c r="B400">
        <v>165.4</v>
      </c>
      <c r="D400">
        <f t="shared" si="33"/>
        <v>2022</v>
      </c>
      <c r="E400">
        <f t="shared" si="34"/>
        <v>2022</v>
      </c>
      <c r="F400">
        <f t="shared" si="35"/>
        <v>2022</v>
      </c>
      <c r="G400">
        <f t="shared" si="36"/>
        <v>2022</v>
      </c>
    </row>
    <row r="404" spans="1:8" x14ac:dyDescent="0.25">
      <c r="C404" s="2" t="s">
        <v>19</v>
      </c>
    </row>
    <row r="405" spans="1:8" x14ac:dyDescent="0.25">
      <c r="A405" t="s">
        <v>8</v>
      </c>
      <c r="C405" s="2" t="s">
        <v>20</v>
      </c>
      <c r="D405" t="s">
        <v>21</v>
      </c>
      <c r="F405" t="s">
        <v>22</v>
      </c>
      <c r="G405" t="s">
        <v>23</v>
      </c>
      <c r="H405" t="s">
        <v>24</v>
      </c>
    </row>
    <row r="406" spans="1:8" x14ac:dyDescent="0.25">
      <c r="A406">
        <v>1</v>
      </c>
      <c r="B406" t="s">
        <v>17</v>
      </c>
    </row>
    <row r="407" spans="1:8" x14ac:dyDescent="0.25">
      <c r="A407">
        <v>2</v>
      </c>
      <c r="B407" t="s">
        <v>18</v>
      </c>
    </row>
    <row r="408" spans="1:8" x14ac:dyDescent="0.25">
      <c r="A408">
        <v>3</v>
      </c>
      <c r="B408" t="s">
        <v>66</v>
      </c>
    </row>
    <row r="409" spans="1:8" x14ac:dyDescent="0.25">
      <c r="A409">
        <v>4</v>
      </c>
      <c r="B409" t="s">
        <v>67</v>
      </c>
    </row>
    <row r="413" spans="1:8" x14ac:dyDescent="0.25">
      <c r="A413" t="s">
        <v>25</v>
      </c>
    </row>
    <row r="414" spans="1:8" x14ac:dyDescent="0.25">
      <c r="A41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Micro-Bus Jan-Dec</vt:lpstr>
      <vt:lpstr>Labour</vt:lpstr>
      <vt:lpstr>Fuel</vt:lpstr>
      <vt:lpstr>Vehicle Operating 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Beckta, Paul</dc:creator>
  <cp:lastModifiedBy>Brask, Sam</cp:lastModifiedBy>
  <dcterms:created xsi:type="dcterms:W3CDTF">2022-02-02T22:43:46Z</dcterms:created>
  <dcterms:modified xsi:type="dcterms:W3CDTF">2022-11-25T18:55:08Z</dcterms:modified>
</cp:coreProperties>
</file>